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<sst xmlns="http://schemas.openxmlformats.org/spreadsheetml/2006/main" count="495" uniqueCount="125">
  <si>
    <t>SU-AU</t>
  </si>
  <si>
    <t>Org.</t>
  </si>
  <si>
    <t>Par.</t>
  </si>
  <si>
    <t>Položka</t>
  </si>
  <si>
    <t>UZ</t>
  </si>
  <si>
    <t>Popis</t>
  </si>
  <si>
    <t>Kč</t>
  </si>
  <si>
    <t>daň z příjmů fyz. osob ze zav. činnosti</t>
  </si>
  <si>
    <t>daň z příjmů fyz. osob ze sam. činnosti</t>
  </si>
  <si>
    <t>daň z příjmů fyz. osob z kapitálových výnosů</t>
  </si>
  <si>
    <t>daň z příjmů právnických osob</t>
  </si>
  <si>
    <t>daň z přidané hodnoty</t>
  </si>
  <si>
    <t>daň z přijmu práv. osob za obce</t>
  </si>
  <si>
    <t>poplatek ze psů</t>
  </si>
  <si>
    <t>daň z hazardních her</t>
  </si>
  <si>
    <t>správní poplatky</t>
  </si>
  <si>
    <t>daň z nemovitostí</t>
  </si>
  <si>
    <t>neinv. přijaté transfery ze SR</t>
  </si>
  <si>
    <t>převod z rozpočtových účtů</t>
  </si>
  <si>
    <t>celkem</t>
  </si>
  <si>
    <t>- 1037</t>
  </si>
  <si>
    <t>Celospolečenské funkce lesů</t>
  </si>
  <si>
    <t>příjmy z poskytování služeb a výrobků</t>
  </si>
  <si>
    <t>- 2310</t>
  </si>
  <si>
    <t>Pitná voda</t>
  </si>
  <si>
    <t>- 2321</t>
  </si>
  <si>
    <t>Odvádění a čištění odpadních vod</t>
  </si>
  <si>
    <t>- 3612</t>
  </si>
  <si>
    <t>Bytové hospodářství</t>
  </si>
  <si>
    <t>příjmy z pronájmu ostatních nemovitostí</t>
  </si>
  <si>
    <t>- 3632</t>
  </si>
  <si>
    <t>Pohřebnictví</t>
  </si>
  <si>
    <t>- 3722</t>
  </si>
  <si>
    <t>Sběr a svoz komunálních odpadů</t>
  </si>
  <si>
    <t>příj. z poskyt. služeb a výrobků</t>
  </si>
  <si>
    <t>- 3725</t>
  </si>
  <si>
    <t>Využívání a zneškoňování komunálních odpadů</t>
  </si>
  <si>
    <t>přijaté nekapitálové příspěvky a náhrady</t>
  </si>
  <si>
    <t>-  3639</t>
  </si>
  <si>
    <t>Komunální služby a územní rozvoj</t>
  </si>
  <si>
    <t>přímy z pronájmu pozemků</t>
  </si>
  <si>
    <t>příjmy z pronájmu movitých věcí</t>
  </si>
  <si>
    <t>příjmy z prodeje pozemků</t>
  </si>
  <si>
    <t>Příjmy celkem</t>
  </si>
  <si>
    <t>501-00</t>
  </si>
  <si>
    <t>nákup materiálu  jinde nezařazeného</t>
  </si>
  <si>
    <t>518-00</t>
  </si>
  <si>
    <t>nákup ostatních služeb</t>
  </si>
  <si>
    <t>- 2212</t>
  </si>
  <si>
    <t>Silnice</t>
  </si>
  <si>
    <t>521-20</t>
  </si>
  <si>
    <t>ostatní osobní výdaje</t>
  </si>
  <si>
    <t>nákup materiálu</t>
  </si>
  <si>
    <t>pohonné hmoty a maziva</t>
  </si>
  <si>
    <t>511-00</t>
  </si>
  <si>
    <t>opravy a udržování</t>
  </si>
  <si>
    <t xml:space="preserve">nákup materiálu  </t>
  </si>
  <si>
    <t>502-00</t>
  </si>
  <si>
    <t>elektrická energie</t>
  </si>
  <si>
    <t>- 3113</t>
  </si>
  <si>
    <t>Základní školy</t>
  </si>
  <si>
    <t>022-00</t>
  </si>
  <si>
    <t>nákup zařízení</t>
  </si>
  <si>
    <t>572-00</t>
  </si>
  <si>
    <t>neinvestiční příspěvky zřízeným PO</t>
  </si>
  <si>
    <t>- 3314</t>
  </si>
  <si>
    <t>Činnosti knihovnické</t>
  </si>
  <si>
    <t>- 3319</t>
  </si>
  <si>
    <t>Ostatní záležitosti kultury</t>
  </si>
  <si>
    <t>nákup služeb</t>
  </si>
  <si>
    <t>- 3399</t>
  </si>
  <si>
    <t>Ostatní záležitosti kultury, církví a sdělovacích prostředků</t>
  </si>
  <si>
    <t>543-00</t>
  </si>
  <si>
    <t>dary obyvatelstvu</t>
  </si>
  <si>
    <t>pohoštění</t>
  </si>
  <si>
    <t>- 3631</t>
  </si>
  <si>
    <t>Veřejné osvětlení</t>
  </si>
  <si>
    <t>nákup ost. služeb</t>
  </si>
  <si>
    <t>oprava zdi</t>
  </si>
  <si>
    <t>Komunální služby a úz. rozvoj</t>
  </si>
  <si>
    <t>- 3721</t>
  </si>
  <si>
    <t>Sběr a svoz nebezpečných odpadů</t>
  </si>
  <si>
    <t>3739</t>
  </si>
  <si>
    <t xml:space="preserve">Ostatní ochr. půdy a spod. vody </t>
  </si>
  <si>
    <t>platby daní a popl. kraj. obc.</t>
  </si>
  <si>
    <t>- 3745</t>
  </si>
  <si>
    <t>Péče o vzhled obcí a veřejnou zeleň</t>
  </si>
  <si>
    <t>pohonné hmoty</t>
  </si>
  <si>
    <t>Ost.zál. civ. přípravy na krizové stavy</t>
  </si>
  <si>
    <t>549-00</t>
  </si>
  <si>
    <t>nesepcifikované rezervy</t>
  </si>
  <si>
    <t>- 5512</t>
  </si>
  <si>
    <t>Požární ochrana  - dobrovolná část</t>
  </si>
  <si>
    <t>521-30</t>
  </si>
  <si>
    <t>ostatní platy</t>
  </si>
  <si>
    <t>028-00</t>
  </si>
  <si>
    <t>pořízení automobilu</t>
  </si>
  <si>
    <t>- 6112</t>
  </si>
  <si>
    <t>Zastupitelstva obcí</t>
  </si>
  <si>
    <t>521-50</t>
  </si>
  <si>
    <t>odměny členů zastupitelstev a krajů</t>
  </si>
  <si>
    <t>524-00</t>
  </si>
  <si>
    <t>povinné pojištění na veřejné zdravotní poj.</t>
  </si>
  <si>
    <t xml:space="preserve">odchodné </t>
  </si>
  <si>
    <t>6171</t>
  </si>
  <si>
    <t>Činnost místní správy</t>
  </si>
  <si>
    <t>knihy, učební pomůcky, tisk</t>
  </si>
  <si>
    <t>558-00</t>
  </si>
  <si>
    <t>drobný hmotný dlouhodobý majetek</t>
  </si>
  <si>
    <t>služby pošt</t>
  </si>
  <si>
    <t>služby telekomunikací a radiokomunikací</t>
  </si>
  <si>
    <t>služby školení a vzdělávání</t>
  </si>
  <si>
    <t>zpracování dat</t>
  </si>
  <si>
    <t>cestovné</t>
  </si>
  <si>
    <t>512-00</t>
  </si>
  <si>
    <t>513-00</t>
  </si>
  <si>
    <t>Obec. příjmy a výdaje z fin. operací</t>
  </si>
  <si>
    <t>služby peněžních ústavů</t>
  </si>
  <si>
    <t>Pojištění funkčně nespecifikované</t>
  </si>
  <si>
    <t>Ostatní převody vlastním fondům</t>
  </si>
  <si>
    <t>převody vlastním fondům</t>
  </si>
  <si>
    <t>Výdaje celkem</t>
  </si>
  <si>
    <t>Saldo příjmů a výdajů</t>
  </si>
  <si>
    <t>Schválený rozpis rozpočtu na rok 2019 - příjmy</t>
  </si>
  <si>
    <t>Schválený rozpis rozpočtu na rok 2019 -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</si>
</sst>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zoomScalePageLayoutView="0" workbookViewId="0" topLeftCell="A46">
      <selection activeCell="A67" sqref="A67"/>
    </sheetView>
  </sheetViews>
  <sheetFormatPr defaultColWidth="9.140625" defaultRowHeight="15"/>
  <cols>
    <col min="1" max="1" width="6.7109375" style="0" bestFit="1" customWidth="1"/>
    <col min="2" max="2" width="21.421875" style="0" bestFit="1" customWidth="1"/>
    <col min="3" max="3" width="49.00390625" style="0" bestFit="1" customWidth="1"/>
    <col min="4" max="4" width="7.140625" style="0" bestFit="1" customWidth="1"/>
    <col min="5" max="5" width="3.28125" style="0" bestFit="1" customWidth="1"/>
    <col min="6" max="6" width="35.421875" style="0" bestFit="1" customWidth="1"/>
    <col min="7" max="7" width="12.28125" style="0" bestFit="1" customWidth="1"/>
  </cols>
  <sheetData>
    <row r="1" spans="1:7" ht="18">
      <c r="A1" s="40" t="s">
        <v>123</v>
      </c>
      <c r="B1" s="41"/>
      <c r="C1" s="41"/>
      <c r="D1" s="41"/>
      <c r="E1" s="41"/>
      <c r="F1" s="41"/>
      <c r="G1" s="41"/>
    </row>
    <row r="2" ht="15">
      <c r="G2" s="1"/>
    </row>
    <row r="3" ht="15">
      <c r="G3" s="1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15">
      <c r="A5" s="4">
        <v>681</v>
      </c>
      <c r="B5" s="4"/>
      <c r="C5" s="4"/>
      <c r="D5" s="4">
        <v>1111</v>
      </c>
      <c r="E5" s="4"/>
      <c r="F5" s="4" t="s">
        <v>7</v>
      </c>
      <c r="G5" s="5">
        <v>1300000</v>
      </c>
    </row>
    <row r="6" spans="1:7" ht="15">
      <c r="A6" s="4">
        <v>681</v>
      </c>
      <c r="B6" s="4"/>
      <c r="C6" s="4"/>
      <c r="D6" s="4">
        <v>1112</v>
      </c>
      <c r="E6" s="4"/>
      <c r="F6" s="4" t="s">
        <v>8</v>
      </c>
      <c r="G6" s="5">
        <v>30000</v>
      </c>
    </row>
    <row r="7" spans="1:7" ht="15">
      <c r="A7" s="4">
        <v>681</v>
      </c>
      <c r="B7" s="4"/>
      <c r="C7" s="4"/>
      <c r="D7" s="4">
        <v>1113</v>
      </c>
      <c r="E7" s="4"/>
      <c r="F7" s="4" t="s">
        <v>9</v>
      </c>
      <c r="G7" s="5">
        <v>120000</v>
      </c>
    </row>
    <row r="8" spans="1:7" ht="15">
      <c r="A8" s="4">
        <v>682</v>
      </c>
      <c r="B8" s="4"/>
      <c r="C8" s="4"/>
      <c r="D8" s="4">
        <v>1121</v>
      </c>
      <c r="E8" s="4"/>
      <c r="F8" s="4" t="s">
        <v>10</v>
      </c>
      <c r="G8" s="5">
        <v>980000</v>
      </c>
    </row>
    <row r="9" spans="1:7" ht="15">
      <c r="A9" s="4">
        <v>684</v>
      </c>
      <c r="B9" s="4"/>
      <c r="C9" s="4"/>
      <c r="D9" s="4">
        <v>1211</v>
      </c>
      <c r="E9" s="4"/>
      <c r="F9" s="4" t="s">
        <v>11</v>
      </c>
      <c r="G9" s="5">
        <v>2600000</v>
      </c>
    </row>
    <row r="10" spans="1:7" ht="15">
      <c r="A10" s="4"/>
      <c r="B10" s="4"/>
      <c r="C10" s="4"/>
      <c r="D10" s="4">
        <v>1122</v>
      </c>
      <c r="E10" s="4"/>
      <c r="F10" s="4" t="s">
        <v>12</v>
      </c>
      <c r="G10" s="5">
        <v>13000</v>
      </c>
    </row>
    <row r="11" spans="1:7" ht="15">
      <c r="A11" s="4">
        <v>606</v>
      </c>
      <c r="B11" s="4"/>
      <c r="C11" s="4"/>
      <c r="D11" s="4">
        <v>1341</v>
      </c>
      <c r="E11" s="4"/>
      <c r="F11" s="6" t="s">
        <v>13</v>
      </c>
      <c r="G11" s="5">
        <v>4000</v>
      </c>
    </row>
    <row r="12" spans="1:7" ht="15">
      <c r="A12" s="4">
        <v>688</v>
      </c>
      <c r="B12" s="4"/>
      <c r="C12" s="4"/>
      <c r="D12" s="4">
        <v>1381</v>
      </c>
      <c r="E12" s="4"/>
      <c r="F12" s="4" t="s">
        <v>14</v>
      </c>
      <c r="G12" s="5">
        <v>40000</v>
      </c>
    </row>
    <row r="13" spans="1:7" ht="15">
      <c r="A13" s="4">
        <v>605</v>
      </c>
      <c r="B13" s="4"/>
      <c r="C13" s="4"/>
      <c r="D13" s="4">
        <v>1361</v>
      </c>
      <c r="E13" s="4"/>
      <c r="F13" s="4" t="s">
        <v>15</v>
      </c>
      <c r="G13" s="5">
        <v>1000</v>
      </c>
    </row>
    <row r="14" spans="1:7" ht="15">
      <c r="A14" s="4">
        <v>685</v>
      </c>
      <c r="B14" s="4"/>
      <c r="C14" s="4"/>
      <c r="D14" s="4">
        <v>1511</v>
      </c>
      <c r="E14" s="4"/>
      <c r="F14" s="4" t="s">
        <v>16</v>
      </c>
      <c r="G14" s="5">
        <v>340000</v>
      </c>
    </row>
    <row r="15" spans="1:7" ht="15">
      <c r="A15" s="4">
        <v>672</v>
      </c>
      <c r="B15" s="4"/>
      <c r="C15" s="4"/>
      <c r="D15" s="4">
        <v>4112</v>
      </c>
      <c r="E15" s="4"/>
      <c r="F15" s="4" t="s">
        <v>17</v>
      </c>
      <c r="G15" s="5">
        <v>61000</v>
      </c>
    </row>
    <row r="16" spans="1:7" ht="15">
      <c r="A16" s="4"/>
      <c r="B16" s="4"/>
      <c r="C16" s="4">
        <v>6330</v>
      </c>
      <c r="D16" s="4">
        <v>4134</v>
      </c>
      <c r="E16" s="4"/>
      <c r="F16" s="4" t="s">
        <v>18</v>
      </c>
      <c r="G16" s="5">
        <v>350000</v>
      </c>
    </row>
    <row r="17" spans="1:7" ht="15">
      <c r="A17" s="4"/>
      <c r="B17" s="42" t="s">
        <v>19</v>
      </c>
      <c r="C17" s="42"/>
      <c r="D17" s="42"/>
      <c r="E17" s="42"/>
      <c r="F17" s="42"/>
      <c r="G17" s="7">
        <f>SUM(G5:G16)</f>
        <v>5839000</v>
      </c>
    </row>
    <row r="18" spans="2:7" ht="15">
      <c r="B18" s="8"/>
      <c r="C18" s="8"/>
      <c r="D18" s="8"/>
      <c r="E18" s="8"/>
      <c r="F18" s="8"/>
      <c r="G18" s="9"/>
    </row>
    <row r="19" spans="2:7" ht="15">
      <c r="B19" s="10" t="s">
        <v>20</v>
      </c>
      <c r="C19" s="10" t="s">
        <v>21</v>
      </c>
      <c r="D19" s="10"/>
      <c r="E19" s="10"/>
      <c r="F19" s="10"/>
      <c r="G19" s="11"/>
    </row>
    <row r="20" spans="1:7" ht="1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3" t="s">
        <v>6</v>
      </c>
    </row>
    <row r="21" spans="1:7" ht="15">
      <c r="A21" s="12">
        <v>601</v>
      </c>
      <c r="B21" s="4">
        <v>9001</v>
      </c>
      <c r="C21" s="4">
        <v>1037</v>
      </c>
      <c r="D21" s="4">
        <v>2111</v>
      </c>
      <c r="E21" s="4"/>
      <c r="F21" s="4" t="s">
        <v>22</v>
      </c>
      <c r="G21" s="5">
        <v>400000</v>
      </c>
    </row>
    <row r="22" spans="1:7" ht="15">
      <c r="A22" s="4"/>
      <c r="B22" s="42" t="s">
        <v>19</v>
      </c>
      <c r="C22" s="42"/>
      <c r="D22" s="42"/>
      <c r="E22" s="42"/>
      <c r="F22" s="42"/>
      <c r="G22" s="7">
        <f>SUM(G21)</f>
        <v>400000</v>
      </c>
    </row>
    <row r="23" spans="1:7" ht="15">
      <c r="A23" s="12"/>
      <c r="B23" s="12"/>
      <c r="C23" s="12"/>
      <c r="D23" s="12"/>
      <c r="E23" s="12"/>
      <c r="F23" s="12"/>
      <c r="G23" s="11"/>
    </row>
    <row r="24" spans="1:7" ht="15">
      <c r="A24" s="12"/>
      <c r="B24" s="10" t="s">
        <v>23</v>
      </c>
      <c r="C24" s="13" t="s">
        <v>24</v>
      </c>
      <c r="D24" s="12"/>
      <c r="E24" s="12"/>
      <c r="F24" s="12"/>
      <c r="G24" s="11"/>
    </row>
    <row r="25" spans="1:7" ht="1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3" t="s">
        <v>6</v>
      </c>
    </row>
    <row r="26" spans="1:7" ht="15">
      <c r="A26" s="12">
        <v>602</v>
      </c>
      <c r="B26" s="4">
        <v>9002</v>
      </c>
      <c r="C26" s="4">
        <v>2310</v>
      </c>
      <c r="D26" s="4">
        <v>2111</v>
      </c>
      <c r="E26" s="4"/>
      <c r="F26" s="4" t="s">
        <v>22</v>
      </c>
      <c r="G26" s="5">
        <v>280000</v>
      </c>
    </row>
    <row r="27" spans="1:7" ht="15">
      <c r="A27" s="4"/>
      <c r="B27" s="42" t="s">
        <v>19</v>
      </c>
      <c r="C27" s="42"/>
      <c r="D27" s="42"/>
      <c r="E27" s="42"/>
      <c r="F27" s="42"/>
      <c r="G27" s="7">
        <f>SUM(G26)</f>
        <v>280000</v>
      </c>
    </row>
    <row r="28" spans="1:7" ht="15">
      <c r="A28" s="12"/>
      <c r="B28" s="12"/>
      <c r="C28" s="12"/>
      <c r="D28" s="12"/>
      <c r="E28" s="12"/>
      <c r="F28" s="12"/>
      <c r="G28" s="11"/>
    </row>
    <row r="29" spans="1:7" ht="15">
      <c r="A29" s="12"/>
      <c r="B29" s="10" t="s">
        <v>25</v>
      </c>
      <c r="C29" s="13" t="s">
        <v>26</v>
      </c>
      <c r="D29" s="13"/>
      <c r="E29" s="13"/>
      <c r="F29" s="13"/>
      <c r="G29" s="11"/>
    </row>
    <row r="30" spans="1:7" ht="1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3" t="s">
        <v>6</v>
      </c>
    </row>
    <row r="31" spans="1:7" ht="15">
      <c r="A31" s="4">
        <v>602</v>
      </c>
      <c r="B31" s="4">
        <v>9003</v>
      </c>
      <c r="C31" s="4">
        <v>2321</v>
      </c>
      <c r="D31" s="4">
        <v>2111</v>
      </c>
      <c r="E31" s="4"/>
      <c r="F31" s="4" t="s">
        <v>22</v>
      </c>
      <c r="G31" s="5">
        <v>140000</v>
      </c>
    </row>
    <row r="32" spans="1:7" ht="15">
      <c r="A32" s="4"/>
      <c r="B32" s="42" t="s">
        <v>19</v>
      </c>
      <c r="C32" s="42"/>
      <c r="D32" s="42"/>
      <c r="E32" s="42"/>
      <c r="F32" s="42"/>
      <c r="G32" s="7">
        <f>SUM(G31)</f>
        <v>140000</v>
      </c>
    </row>
    <row r="33" spans="1:7" ht="15">
      <c r="A33" s="12"/>
      <c r="B33" s="12"/>
      <c r="C33" s="12"/>
      <c r="D33" s="12"/>
      <c r="E33" s="12"/>
      <c r="F33" s="12"/>
      <c r="G33" s="11"/>
    </row>
    <row r="34" spans="1:7" ht="15">
      <c r="A34" s="12"/>
      <c r="B34" s="10" t="s">
        <v>27</v>
      </c>
      <c r="C34" s="13" t="s">
        <v>28</v>
      </c>
      <c r="D34" s="13"/>
      <c r="E34" s="13"/>
      <c r="F34" s="12"/>
      <c r="G34" s="11"/>
    </row>
    <row r="35" spans="1:7" ht="15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3" t="s">
        <v>6</v>
      </c>
    </row>
    <row r="36" spans="1:7" ht="15">
      <c r="A36" s="4">
        <v>603</v>
      </c>
      <c r="B36" s="4">
        <v>9004</v>
      </c>
      <c r="C36" s="4">
        <v>3612</v>
      </c>
      <c r="D36" s="4">
        <v>2111</v>
      </c>
      <c r="E36" s="4"/>
      <c r="F36" s="4" t="s">
        <v>22</v>
      </c>
      <c r="G36" s="5">
        <v>0</v>
      </c>
    </row>
    <row r="37" spans="1:7" ht="15">
      <c r="A37" s="4">
        <v>603</v>
      </c>
      <c r="B37" s="4">
        <v>9004</v>
      </c>
      <c r="C37" s="4">
        <v>3612</v>
      </c>
      <c r="D37" s="4">
        <v>2132</v>
      </c>
      <c r="E37" s="4"/>
      <c r="F37" s="4" t="s">
        <v>29</v>
      </c>
      <c r="G37" s="5">
        <v>50000</v>
      </c>
    </row>
    <row r="38" spans="1:7" ht="15">
      <c r="A38" s="4"/>
      <c r="B38" s="37" t="s">
        <v>19</v>
      </c>
      <c r="C38" s="38"/>
      <c r="D38" s="38"/>
      <c r="E38" s="38"/>
      <c r="F38" s="39"/>
      <c r="G38" s="7">
        <f>SUM(G36:G37)</f>
        <v>50000</v>
      </c>
    </row>
    <row r="39" spans="1:7" ht="15">
      <c r="A39" s="12"/>
      <c r="B39" s="12"/>
      <c r="C39" s="12"/>
      <c r="D39" s="12"/>
      <c r="E39" s="12"/>
      <c r="F39" s="12"/>
      <c r="G39" s="11"/>
    </row>
    <row r="40" spans="1:7" ht="15">
      <c r="A40" s="12"/>
      <c r="B40" s="10" t="s">
        <v>30</v>
      </c>
      <c r="C40" s="13" t="s">
        <v>31</v>
      </c>
      <c r="D40" s="13"/>
      <c r="E40" s="13"/>
      <c r="F40" s="12"/>
      <c r="G40" s="11"/>
    </row>
    <row r="41" spans="1:7" ht="1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</row>
    <row r="42" spans="1:7" ht="15">
      <c r="A42" s="4">
        <v>603</v>
      </c>
      <c r="B42" s="4">
        <v>1</v>
      </c>
      <c r="C42" s="4">
        <v>3632</v>
      </c>
      <c r="D42" s="4">
        <v>2111</v>
      </c>
      <c r="E42" s="4"/>
      <c r="F42" s="4" t="s">
        <v>22</v>
      </c>
      <c r="G42" s="5">
        <v>20000</v>
      </c>
    </row>
    <row r="43" spans="1:7" ht="15">
      <c r="A43" s="4"/>
      <c r="B43" s="42" t="s">
        <v>19</v>
      </c>
      <c r="C43" s="42"/>
      <c r="D43" s="42"/>
      <c r="E43" s="42"/>
      <c r="F43" s="42"/>
      <c r="G43" s="7">
        <f>SUM(G42)</f>
        <v>20000</v>
      </c>
    </row>
    <row r="44" spans="1:7" ht="15">
      <c r="A44" s="12"/>
      <c r="B44" s="12"/>
      <c r="C44" s="12"/>
      <c r="D44" s="12"/>
      <c r="E44" s="12"/>
      <c r="F44" s="12"/>
      <c r="G44" s="11"/>
    </row>
    <row r="45" spans="1:7" ht="15">
      <c r="A45" s="12"/>
      <c r="B45" s="10" t="s">
        <v>32</v>
      </c>
      <c r="C45" s="10" t="s">
        <v>33</v>
      </c>
      <c r="D45" s="10"/>
      <c r="E45" s="10"/>
      <c r="F45" s="10"/>
      <c r="G45" s="11"/>
    </row>
    <row r="46" spans="1:7" ht="1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3" t="s">
        <v>6</v>
      </c>
    </row>
    <row r="47" spans="1:7" ht="15">
      <c r="A47" s="4"/>
      <c r="B47" s="4"/>
      <c r="C47" s="4">
        <v>3722</v>
      </c>
      <c r="D47" s="4">
        <v>2111</v>
      </c>
      <c r="E47" s="4"/>
      <c r="F47" s="4" t="s">
        <v>34</v>
      </c>
      <c r="G47" s="5">
        <v>95000</v>
      </c>
    </row>
    <row r="48" spans="1:7" ht="15">
      <c r="A48" s="4"/>
      <c r="B48" s="42" t="s">
        <v>19</v>
      </c>
      <c r="C48" s="42"/>
      <c r="D48" s="42"/>
      <c r="E48" s="42"/>
      <c r="F48" s="42"/>
      <c r="G48" s="7">
        <f>SUM(G47)</f>
        <v>95000</v>
      </c>
    </row>
    <row r="49" spans="1:7" ht="15">
      <c r="A49" s="12"/>
      <c r="B49" s="10" t="s">
        <v>35</v>
      </c>
      <c r="C49" s="10" t="s">
        <v>36</v>
      </c>
      <c r="D49" s="10"/>
      <c r="E49" s="10"/>
      <c r="F49" s="10"/>
      <c r="G49" s="11"/>
    </row>
    <row r="50" spans="1:7" ht="15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3" t="s">
        <v>6</v>
      </c>
    </row>
    <row r="51" spans="1:7" ht="15">
      <c r="A51" s="4">
        <v>649</v>
      </c>
      <c r="B51" s="4"/>
      <c r="C51" s="4">
        <v>3725</v>
      </c>
      <c r="D51" s="4">
        <v>2324</v>
      </c>
      <c r="E51" s="4"/>
      <c r="F51" s="4" t="s">
        <v>37</v>
      </c>
      <c r="G51" s="5">
        <v>40000</v>
      </c>
    </row>
    <row r="52" spans="1:7" ht="15">
      <c r="A52" s="4"/>
      <c r="B52" s="42" t="s">
        <v>19</v>
      </c>
      <c r="C52" s="42"/>
      <c r="D52" s="42"/>
      <c r="E52" s="42"/>
      <c r="F52" s="42"/>
      <c r="G52" s="7">
        <f>SUM(G51)</f>
        <v>40000</v>
      </c>
    </row>
    <row r="53" spans="1:7" ht="15">
      <c r="A53" s="12"/>
      <c r="B53" s="12"/>
      <c r="C53" s="12"/>
      <c r="D53" s="12"/>
      <c r="E53" s="12"/>
      <c r="F53" s="12"/>
      <c r="G53" s="11"/>
    </row>
    <row r="54" spans="1:7" ht="15">
      <c r="A54" s="12"/>
      <c r="B54" s="10" t="s">
        <v>38</v>
      </c>
      <c r="C54" s="13" t="s">
        <v>39</v>
      </c>
      <c r="D54" s="13"/>
      <c r="E54" s="13"/>
      <c r="F54" s="12"/>
      <c r="G54" s="11"/>
    </row>
    <row r="55" spans="1:7" ht="1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  <c r="G55" s="3" t="s">
        <v>6</v>
      </c>
    </row>
    <row r="56" spans="1:7" ht="15">
      <c r="A56" s="4">
        <v>603</v>
      </c>
      <c r="B56" s="4">
        <v>9005</v>
      </c>
      <c r="C56" s="4">
        <v>3639</v>
      </c>
      <c r="D56" s="4">
        <v>2131</v>
      </c>
      <c r="E56" s="4"/>
      <c r="F56" s="4" t="s">
        <v>40</v>
      </c>
      <c r="G56" s="5">
        <v>62000</v>
      </c>
    </row>
    <row r="57" spans="1:7" ht="15">
      <c r="A57" s="4">
        <v>603</v>
      </c>
      <c r="B57" s="4">
        <v>9005</v>
      </c>
      <c r="C57" s="4">
        <v>3639</v>
      </c>
      <c r="D57" s="4">
        <v>2132</v>
      </c>
      <c r="E57" s="4"/>
      <c r="F57" s="4" t="s">
        <v>29</v>
      </c>
      <c r="G57" s="5">
        <v>2000</v>
      </c>
    </row>
    <row r="58" spans="1:7" ht="15">
      <c r="A58" s="4">
        <v>603</v>
      </c>
      <c r="B58" s="4">
        <v>9006</v>
      </c>
      <c r="C58" s="4">
        <v>3639</v>
      </c>
      <c r="D58" s="4">
        <v>2133</v>
      </c>
      <c r="E58" s="4"/>
      <c r="F58" s="4" t="s">
        <v>41</v>
      </c>
      <c r="G58" s="5">
        <v>1000</v>
      </c>
    </row>
    <row r="59" spans="1:7" ht="15">
      <c r="A59" s="4"/>
      <c r="B59" s="4"/>
      <c r="C59" s="4">
        <v>3639</v>
      </c>
      <c r="D59" s="4">
        <v>3111</v>
      </c>
      <c r="E59" s="4"/>
      <c r="F59" s="4" t="s">
        <v>42</v>
      </c>
      <c r="G59" s="5">
        <v>30000</v>
      </c>
    </row>
    <row r="60" spans="1:7" ht="15">
      <c r="A60" s="4"/>
      <c r="B60" s="42" t="s">
        <v>19</v>
      </c>
      <c r="C60" s="42"/>
      <c r="D60" s="42"/>
      <c r="E60" s="42"/>
      <c r="F60" s="42"/>
      <c r="G60" s="7">
        <f>SUM(G56:G59)</f>
        <v>95000</v>
      </c>
    </row>
    <row r="61" spans="1:7" ht="15">
      <c r="A61" s="12"/>
      <c r="B61" s="12"/>
      <c r="C61" s="12"/>
      <c r="D61" s="12"/>
      <c r="E61" s="12"/>
      <c r="F61" s="12"/>
      <c r="G61" s="11"/>
    </row>
    <row r="62" spans="1:7" ht="15">
      <c r="A62" s="12"/>
      <c r="G62" s="1"/>
    </row>
    <row r="63" spans="1:7" ht="15">
      <c r="A63" s="43" t="s">
        <v>43</v>
      </c>
      <c r="B63" s="44"/>
      <c r="C63" s="44"/>
      <c r="D63" s="44"/>
      <c r="E63" s="44"/>
      <c r="F63" s="45"/>
      <c r="G63" s="1">
        <f>G60+G52+G48+G43+G38+G32+G27+G22+G17</f>
        <v>6959000</v>
      </c>
    </row>
    <row r="66" spans="1:7" ht="18">
      <c r="A66" s="40" t="s">
        <v>124</v>
      </c>
      <c r="B66" s="41"/>
      <c r="C66" s="41"/>
      <c r="D66" s="41"/>
      <c r="E66" s="41"/>
      <c r="F66" s="41"/>
      <c r="G66" s="41"/>
    </row>
    <row r="67" ht="15">
      <c r="B67" s="14"/>
    </row>
    <row r="68" spans="2:7" ht="15">
      <c r="B68" s="10" t="s">
        <v>20</v>
      </c>
      <c r="C68" s="10" t="s">
        <v>21</v>
      </c>
      <c r="D68" s="10"/>
      <c r="E68" s="10"/>
      <c r="F68" s="10"/>
      <c r="G68" s="11"/>
    </row>
    <row r="69" spans="1:7" ht="15">
      <c r="A69" s="4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</row>
    <row r="70" spans="1:7" ht="15">
      <c r="A70" s="4" t="s">
        <v>44</v>
      </c>
      <c r="B70" s="4">
        <v>9001</v>
      </c>
      <c r="C70" s="4">
        <v>1037</v>
      </c>
      <c r="D70" s="4">
        <v>5139</v>
      </c>
      <c r="E70" s="4"/>
      <c r="F70" s="4" t="s">
        <v>45</v>
      </c>
      <c r="G70" s="5">
        <v>40000</v>
      </c>
    </row>
    <row r="71" spans="1:7" ht="15">
      <c r="A71" s="4" t="s">
        <v>46</v>
      </c>
      <c r="B71" s="4">
        <v>9001</v>
      </c>
      <c r="C71" s="4">
        <v>1037</v>
      </c>
      <c r="D71" s="4">
        <v>5169</v>
      </c>
      <c r="E71" s="4"/>
      <c r="F71" s="4" t="s">
        <v>47</v>
      </c>
      <c r="G71" s="5">
        <v>300000</v>
      </c>
    </row>
    <row r="72" spans="1:7" ht="15">
      <c r="A72" s="4"/>
      <c r="B72" s="42" t="s">
        <v>19</v>
      </c>
      <c r="C72" s="42"/>
      <c r="D72" s="42"/>
      <c r="E72" s="42"/>
      <c r="F72" s="42"/>
      <c r="G72" s="7">
        <f>SUM(G70:G71)</f>
        <v>340000</v>
      </c>
    </row>
    <row r="73" ht="15">
      <c r="A73" s="12"/>
    </row>
    <row r="74" spans="1:7" ht="15">
      <c r="A74" s="12"/>
      <c r="B74" s="10" t="s">
        <v>48</v>
      </c>
      <c r="C74" s="10" t="s">
        <v>49</v>
      </c>
      <c r="D74" s="10"/>
      <c r="E74" s="10"/>
      <c r="F74" s="10"/>
      <c r="G74" s="11"/>
    </row>
    <row r="75" spans="1:7" ht="15">
      <c r="A75" s="4" t="s">
        <v>0</v>
      </c>
      <c r="B75" s="2" t="s">
        <v>1</v>
      </c>
      <c r="C75" s="2" t="s">
        <v>2</v>
      </c>
      <c r="D75" s="2" t="s">
        <v>3</v>
      </c>
      <c r="E75" s="2" t="s">
        <v>4</v>
      </c>
      <c r="F75" s="2" t="s">
        <v>5</v>
      </c>
      <c r="G75" s="2" t="s">
        <v>6</v>
      </c>
    </row>
    <row r="76" spans="1:7" ht="15">
      <c r="A76" s="4" t="s">
        <v>50</v>
      </c>
      <c r="B76" s="4"/>
      <c r="C76" s="4">
        <v>2212</v>
      </c>
      <c r="D76" s="4">
        <v>5021</v>
      </c>
      <c r="E76" s="4"/>
      <c r="F76" s="4" t="s">
        <v>51</v>
      </c>
      <c r="G76" s="5">
        <v>24000</v>
      </c>
    </row>
    <row r="77" spans="1:7" ht="15">
      <c r="A77" s="4" t="s">
        <v>44</v>
      </c>
      <c r="B77" s="4"/>
      <c r="C77" s="4">
        <v>2212</v>
      </c>
      <c r="D77" s="4">
        <v>5139</v>
      </c>
      <c r="E77" s="4"/>
      <c r="F77" s="4" t="s">
        <v>52</v>
      </c>
      <c r="G77" s="5">
        <v>15000</v>
      </c>
    </row>
    <row r="78" spans="1:7" ht="15">
      <c r="A78" s="4" t="s">
        <v>44</v>
      </c>
      <c r="B78" s="4"/>
      <c r="C78" s="4">
        <v>2212</v>
      </c>
      <c r="D78" s="4">
        <v>5156</v>
      </c>
      <c r="E78" s="4"/>
      <c r="F78" s="4" t="s">
        <v>53</v>
      </c>
      <c r="G78" s="5">
        <v>15000</v>
      </c>
    </row>
    <row r="79" spans="1:7" ht="15">
      <c r="A79" s="4" t="s">
        <v>54</v>
      </c>
      <c r="B79" s="4"/>
      <c r="C79" s="4">
        <v>2212</v>
      </c>
      <c r="D79" s="4">
        <v>5171</v>
      </c>
      <c r="E79" s="4"/>
      <c r="F79" s="4" t="s">
        <v>55</v>
      </c>
      <c r="G79" s="5">
        <v>20000</v>
      </c>
    </row>
    <row r="80" spans="1:7" ht="15">
      <c r="A80" s="4"/>
      <c r="B80" s="42" t="s">
        <v>19</v>
      </c>
      <c r="C80" s="42"/>
      <c r="D80" s="42"/>
      <c r="E80" s="42"/>
      <c r="F80" s="42"/>
      <c r="G80" s="15">
        <f>SUM(G76:G79)</f>
        <v>74000</v>
      </c>
    </row>
    <row r="81" ht="15">
      <c r="A81" s="12"/>
    </row>
    <row r="82" spans="1:7" ht="15">
      <c r="A82" s="12"/>
      <c r="B82" s="10" t="s">
        <v>23</v>
      </c>
      <c r="C82" s="10" t="s">
        <v>24</v>
      </c>
      <c r="D82" s="10"/>
      <c r="E82" s="10"/>
      <c r="F82" s="10"/>
      <c r="G82" s="11"/>
    </row>
    <row r="83" spans="1:7" ht="15">
      <c r="A83" s="4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</row>
    <row r="84" spans="1:7" ht="15">
      <c r="A84" s="4" t="s">
        <v>50</v>
      </c>
      <c r="B84" s="4">
        <v>9002</v>
      </c>
      <c r="C84" s="4">
        <v>2310</v>
      </c>
      <c r="D84" s="4">
        <v>5021</v>
      </c>
      <c r="E84" s="4"/>
      <c r="F84" s="4" t="s">
        <v>51</v>
      </c>
      <c r="G84" s="5">
        <v>45000</v>
      </c>
    </row>
    <row r="85" spans="1:7" ht="15">
      <c r="A85" s="4" t="s">
        <v>44</v>
      </c>
      <c r="B85" s="4">
        <v>9002</v>
      </c>
      <c r="C85" s="4">
        <v>2310</v>
      </c>
      <c r="D85" s="4">
        <v>5139</v>
      </c>
      <c r="E85" s="4"/>
      <c r="F85" s="4" t="s">
        <v>56</v>
      </c>
      <c r="G85" s="5">
        <v>20000</v>
      </c>
    </row>
    <row r="86" spans="1:7" ht="15">
      <c r="A86" s="4" t="s">
        <v>57</v>
      </c>
      <c r="B86" s="4">
        <v>9002</v>
      </c>
      <c r="C86" s="4">
        <v>2310</v>
      </c>
      <c r="D86" s="4">
        <v>5154</v>
      </c>
      <c r="E86" s="4"/>
      <c r="F86" s="4" t="s">
        <v>58</v>
      </c>
      <c r="G86" s="5">
        <v>95000</v>
      </c>
    </row>
    <row r="87" spans="1:7" ht="15">
      <c r="A87" s="4" t="s">
        <v>46</v>
      </c>
      <c r="B87" s="4">
        <v>9002</v>
      </c>
      <c r="C87" s="4">
        <v>2310</v>
      </c>
      <c r="D87" s="4">
        <v>5169</v>
      </c>
      <c r="E87" s="4"/>
      <c r="F87" s="4" t="s">
        <v>47</v>
      </c>
      <c r="G87" s="5">
        <v>65000</v>
      </c>
    </row>
    <row r="88" spans="1:7" ht="15">
      <c r="A88" s="4" t="s">
        <v>54</v>
      </c>
      <c r="B88" s="4">
        <v>9002</v>
      </c>
      <c r="C88" s="4">
        <v>2310</v>
      </c>
      <c r="D88" s="4">
        <v>5171</v>
      </c>
      <c r="E88" s="4"/>
      <c r="F88" s="4" t="s">
        <v>55</v>
      </c>
      <c r="G88" s="5">
        <v>70000</v>
      </c>
    </row>
    <row r="89" spans="1:7" ht="15">
      <c r="A89" s="4"/>
      <c r="B89" s="4"/>
      <c r="C89" s="4"/>
      <c r="D89" s="4"/>
      <c r="E89" s="4"/>
      <c r="F89" s="4"/>
      <c r="G89" s="5"/>
    </row>
    <row r="90" spans="1:7" ht="15">
      <c r="A90" s="4"/>
      <c r="B90" s="42" t="s">
        <v>19</v>
      </c>
      <c r="C90" s="42"/>
      <c r="D90" s="42"/>
      <c r="E90" s="42"/>
      <c r="F90" s="42"/>
      <c r="G90" s="15">
        <f>SUM(G84:G89)</f>
        <v>295000</v>
      </c>
    </row>
    <row r="91" ht="15">
      <c r="A91" s="12"/>
    </row>
    <row r="92" spans="1:7" ht="15">
      <c r="A92" s="12"/>
      <c r="B92" s="10" t="s">
        <v>25</v>
      </c>
      <c r="C92" s="10" t="s">
        <v>26</v>
      </c>
      <c r="D92" s="10"/>
      <c r="E92" s="10"/>
      <c r="F92" s="10"/>
      <c r="G92" s="11"/>
    </row>
    <row r="93" spans="1:7" ht="15">
      <c r="A93" s="4" t="s">
        <v>0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2" t="s">
        <v>6</v>
      </c>
    </row>
    <row r="94" spans="1:7" ht="15">
      <c r="A94" s="4" t="s">
        <v>50</v>
      </c>
      <c r="B94" s="4">
        <v>9003</v>
      </c>
      <c r="C94" s="4">
        <v>2321</v>
      </c>
      <c r="D94" s="4">
        <v>5021</v>
      </c>
      <c r="E94" s="4"/>
      <c r="F94" s="4" t="s">
        <v>51</v>
      </c>
      <c r="G94" s="5">
        <v>70000</v>
      </c>
    </row>
    <row r="95" spans="1:7" ht="15">
      <c r="A95" s="4" t="s">
        <v>44</v>
      </c>
      <c r="B95" s="4">
        <v>9003</v>
      </c>
      <c r="C95" s="16">
        <v>2321</v>
      </c>
      <c r="D95" s="4">
        <v>5139</v>
      </c>
      <c r="E95" s="4"/>
      <c r="F95" s="4" t="s">
        <v>56</v>
      </c>
      <c r="G95" s="5">
        <v>3000</v>
      </c>
    </row>
    <row r="96" spans="1:7" ht="15">
      <c r="A96" s="4" t="s">
        <v>57</v>
      </c>
      <c r="B96" s="4">
        <v>9003</v>
      </c>
      <c r="C96" s="4">
        <v>2321</v>
      </c>
      <c r="D96" s="4">
        <v>5154</v>
      </c>
      <c r="E96" s="4"/>
      <c r="F96" s="4" t="s">
        <v>58</v>
      </c>
      <c r="G96" s="5">
        <v>95000</v>
      </c>
    </row>
    <row r="97" spans="1:7" ht="15">
      <c r="A97" s="4" t="s">
        <v>46</v>
      </c>
      <c r="B97" s="4">
        <v>9003</v>
      </c>
      <c r="C97" s="4">
        <v>2321</v>
      </c>
      <c r="D97" s="4">
        <v>5169</v>
      </c>
      <c r="E97" s="4"/>
      <c r="F97" s="4" t="s">
        <v>47</v>
      </c>
      <c r="G97" s="5">
        <v>90000</v>
      </c>
    </row>
    <row r="98" spans="1:7" ht="15">
      <c r="A98" s="4" t="s">
        <v>54</v>
      </c>
      <c r="B98" s="4">
        <v>9003</v>
      </c>
      <c r="C98" s="4">
        <v>2321</v>
      </c>
      <c r="D98" s="4">
        <v>5171</v>
      </c>
      <c r="E98" s="4"/>
      <c r="F98" s="4" t="s">
        <v>55</v>
      </c>
      <c r="G98" s="5">
        <v>20000</v>
      </c>
    </row>
    <row r="99" spans="1:7" ht="15">
      <c r="A99" s="4"/>
      <c r="B99" s="42" t="s">
        <v>19</v>
      </c>
      <c r="C99" s="42"/>
      <c r="D99" s="42"/>
      <c r="E99" s="42"/>
      <c r="F99" s="42"/>
      <c r="G99" s="15">
        <f>SUM(G94:G98)</f>
        <v>278000</v>
      </c>
    </row>
    <row r="100" ht="15">
      <c r="A100" s="12"/>
    </row>
    <row r="101" spans="1:7" ht="15">
      <c r="A101" s="12"/>
      <c r="B101" s="10" t="s">
        <v>59</v>
      </c>
      <c r="C101" s="10" t="s">
        <v>60</v>
      </c>
      <c r="D101" s="10"/>
      <c r="E101" s="10"/>
      <c r="F101" s="10"/>
      <c r="G101" s="11"/>
    </row>
    <row r="102" spans="1:7" ht="15">
      <c r="A102" s="4" t="s">
        <v>0</v>
      </c>
      <c r="B102" s="2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</row>
    <row r="103" spans="1:7" ht="15">
      <c r="A103" s="4" t="s">
        <v>61</v>
      </c>
      <c r="B103" s="2"/>
      <c r="C103" s="16">
        <v>3113</v>
      </c>
      <c r="D103" s="16">
        <v>6122</v>
      </c>
      <c r="E103" s="2"/>
      <c r="F103" s="17" t="s">
        <v>62</v>
      </c>
      <c r="G103" s="18">
        <v>0</v>
      </c>
    </row>
    <row r="104" spans="1:7" ht="15">
      <c r="A104" s="4" t="s">
        <v>54</v>
      </c>
      <c r="B104" s="4"/>
      <c r="C104" s="4">
        <v>3113</v>
      </c>
      <c r="D104" s="4">
        <v>5171</v>
      </c>
      <c r="E104" s="4"/>
      <c r="F104" s="4" t="s">
        <v>55</v>
      </c>
      <c r="G104" s="5">
        <v>300000</v>
      </c>
    </row>
    <row r="105" spans="1:7" ht="15">
      <c r="A105" s="4" t="s">
        <v>63</v>
      </c>
      <c r="B105" s="4"/>
      <c r="C105" s="4">
        <v>3113</v>
      </c>
      <c r="D105" s="4">
        <v>5331</v>
      </c>
      <c r="E105" s="4"/>
      <c r="F105" s="4" t="s">
        <v>64</v>
      </c>
      <c r="G105" s="5">
        <v>1740000</v>
      </c>
    </row>
    <row r="106" spans="1:7" ht="15">
      <c r="A106" s="4"/>
      <c r="B106" s="42" t="s">
        <v>19</v>
      </c>
      <c r="C106" s="42"/>
      <c r="D106" s="42"/>
      <c r="E106" s="42"/>
      <c r="F106" s="42"/>
      <c r="G106" s="15">
        <f>SUM(G103:G105)</f>
        <v>2040000</v>
      </c>
    </row>
    <row r="107" ht="15">
      <c r="A107" s="12"/>
    </row>
    <row r="108" spans="1:7" ht="15">
      <c r="A108" s="12"/>
      <c r="B108" s="10" t="s">
        <v>65</v>
      </c>
      <c r="C108" s="10" t="s">
        <v>66</v>
      </c>
      <c r="D108" s="10"/>
      <c r="E108" s="10"/>
      <c r="F108" s="10"/>
      <c r="G108" s="11"/>
    </row>
    <row r="109" spans="1:7" ht="15">
      <c r="A109" s="4" t="s">
        <v>0</v>
      </c>
      <c r="B109" s="2" t="s">
        <v>1</v>
      </c>
      <c r="C109" s="2" t="s">
        <v>2</v>
      </c>
      <c r="D109" s="2" t="s">
        <v>3</v>
      </c>
      <c r="E109" s="2" t="s">
        <v>4</v>
      </c>
      <c r="F109" s="2" t="s">
        <v>5</v>
      </c>
      <c r="G109" s="2" t="s">
        <v>6</v>
      </c>
    </row>
    <row r="110" spans="1:7" ht="15">
      <c r="A110" s="4" t="s">
        <v>50</v>
      </c>
      <c r="B110" s="4"/>
      <c r="C110" s="4">
        <v>3314</v>
      </c>
      <c r="D110" s="4">
        <v>5021</v>
      </c>
      <c r="E110" s="4"/>
      <c r="F110" s="4" t="s">
        <v>51</v>
      </c>
      <c r="G110" s="5">
        <v>12000</v>
      </c>
    </row>
    <row r="111" spans="1:7" ht="15">
      <c r="A111" s="4"/>
      <c r="B111" s="42" t="s">
        <v>19</v>
      </c>
      <c r="C111" s="42"/>
      <c r="D111" s="42"/>
      <c r="E111" s="42"/>
      <c r="F111" s="42"/>
      <c r="G111" s="15">
        <f>SUM(G110:G110)</f>
        <v>12000</v>
      </c>
    </row>
    <row r="112" ht="15">
      <c r="A112" s="12"/>
    </row>
    <row r="113" spans="1:7" ht="15">
      <c r="A113" s="12"/>
      <c r="B113" s="10" t="s">
        <v>67</v>
      </c>
      <c r="C113" s="10" t="s">
        <v>68</v>
      </c>
      <c r="D113" s="10"/>
      <c r="E113" s="10"/>
      <c r="F113" s="10"/>
      <c r="G113" s="11"/>
    </row>
    <row r="114" spans="1:7" ht="15">
      <c r="A114" s="4" t="s">
        <v>0</v>
      </c>
      <c r="B114" s="2" t="s">
        <v>1</v>
      </c>
      <c r="C114" s="2" t="s">
        <v>2</v>
      </c>
      <c r="D114" s="2" t="s">
        <v>3</v>
      </c>
      <c r="E114" s="2" t="s">
        <v>4</v>
      </c>
      <c r="F114" s="2" t="s">
        <v>5</v>
      </c>
      <c r="G114" s="2" t="s">
        <v>6</v>
      </c>
    </row>
    <row r="115" spans="1:7" ht="15">
      <c r="A115" s="4"/>
      <c r="B115" s="4"/>
      <c r="C115" s="4">
        <v>3319</v>
      </c>
      <c r="D115" s="4"/>
      <c r="E115" s="4"/>
      <c r="F115" s="4" t="s">
        <v>69</v>
      </c>
      <c r="G115" s="5">
        <v>5000</v>
      </c>
    </row>
    <row r="116" spans="1:7" ht="15">
      <c r="A116" s="4"/>
      <c r="B116" s="42" t="s">
        <v>19</v>
      </c>
      <c r="C116" s="42"/>
      <c r="D116" s="42"/>
      <c r="E116" s="42"/>
      <c r="F116" s="42"/>
      <c r="G116" s="15">
        <f>SUM(G115:G115)</f>
        <v>5000</v>
      </c>
    </row>
    <row r="117" spans="1:7" ht="15">
      <c r="A117" s="19"/>
      <c r="B117" s="8"/>
      <c r="C117" s="8"/>
      <c r="D117" s="8"/>
      <c r="E117" s="8"/>
      <c r="F117" s="8"/>
      <c r="G117" s="20"/>
    </row>
    <row r="118" spans="1:7" ht="15">
      <c r="A118" s="12"/>
      <c r="B118" s="10" t="s">
        <v>70</v>
      </c>
      <c r="C118" s="10" t="s">
        <v>71</v>
      </c>
      <c r="D118" s="10"/>
      <c r="E118" s="10"/>
      <c r="F118" s="10"/>
      <c r="G118" s="11"/>
    </row>
    <row r="119" spans="1:7" ht="15">
      <c r="A119" s="4" t="s">
        <v>0</v>
      </c>
      <c r="B119" s="2" t="s">
        <v>1</v>
      </c>
      <c r="C119" s="2" t="s">
        <v>2</v>
      </c>
      <c r="D119" s="2" t="s">
        <v>3</v>
      </c>
      <c r="E119" s="2" t="s">
        <v>4</v>
      </c>
      <c r="F119" s="2" t="s">
        <v>5</v>
      </c>
      <c r="G119" s="2" t="s">
        <v>6</v>
      </c>
    </row>
    <row r="120" spans="1:7" ht="15">
      <c r="A120" s="4" t="s">
        <v>44</v>
      </c>
      <c r="B120" s="2"/>
      <c r="C120" s="16">
        <v>3399</v>
      </c>
      <c r="D120" s="16">
        <v>5139</v>
      </c>
      <c r="E120" s="2"/>
      <c r="F120" s="17" t="s">
        <v>52</v>
      </c>
      <c r="G120" s="21">
        <v>5000</v>
      </c>
    </row>
    <row r="121" spans="1:7" ht="15">
      <c r="A121" s="4" t="s">
        <v>46</v>
      </c>
      <c r="B121" s="2"/>
      <c r="C121" s="16">
        <v>3399</v>
      </c>
      <c r="D121" s="16">
        <v>5169</v>
      </c>
      <c r="E121" s="2"/>
      <c r="F121" s="17" t="s">
        <v>69</v>
      </c>
      <c r="G121" s="21">
        <v>2000</v>
      </c>
    </row>
    <row r="122" spans="1:7" ht="15">
      <c r="A122" s="4" t="s">
        <v>72</v>
      </c>
      <c r="B122" s="4"/>
      <c r="C122" s="4">
        <v>3399</v>
      </c>
      <c r="D122" s="4">
        <v>5194</v>
      </c>
      <c r="E122" s="4"/>
      <c r="F122" s="4" t="s">
        <v>73</v>
      </c>
      <c r="G122" s="5">
        <v>15000</v>
      </c>
    </row>
    <row r="123" spans="1:7" ht="15">
      <c r="A123" s="4"/>
      <c r="B123" s="4"/>
      <c r="C123" s="4">
        <v>3399</v>
      </c>
      <c r="D123" s="4">
        <v>5175</v>
      </c>
      <c r="E123" s="4"/>
      <c r="F123" s="4" t="s">
        <v>74</v>
      </c>
      <c r="G123" s="5">
        <v>10000</v>
      </c>
    </row>
    <row r="124" spans="1:7" ht="15">
      <c r="A124" s="4"/>
      <c r="B124" s="42" t="s">
        <v>19</v>
      </c>
      <c r="C124" s="42"/>
      <c r="D124" s="42"/>
      <c r="E124" s="42"/>
      <c r="F124" s="42"/>
      <c r="G124" s="15">
        <f>SUM(G120:G123)</f>
        <v>32000</v>
      </c>
    </row>
    <row r="125" ht="15">
      <c r="A125" s="12"/>
    </row>
    <row r="126" spans="1:7" ht="15">
      <c r="A126" s="12"/>
      <c r="B126" s="10" t="s">
        <v>27</v>
      </c>
      <c r="C126" s="10" t="s">
        <v>28</v>
      </c>
      <c r="D126" s="10"/>
      <c r="E126" s="10"/>
      <c r="F126" s="10"/>
      <c r="G126" s="11"/>
    </row>
    <row r="127" spans="1:7" ht="15">
      <c r="A127" s="4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2" t="s">
        <v>6</v>
      </c>
    </row>
    <row r="128" spans="1:7" ht="15">
      <c r="A128" s="4" t="s">
        <v>44</v>
      </c>
      <c r="B128" s="16">
        <v>9004</v>
      </c>
      <c r="C128" s="16">
        <v>3612</v>
      </c>
      <c r="D128" s="16">
        <v>5139</v>
      </c>
      <c r="E128" s="2"/>
      <c r="F128" s="17" t="s">
        <v>52</v>
      </c>
      <c r="G128" s="18">
        <v>3000</v>
      </c>
    </row>
    <row r="129" spans="1:7" ht="15">
      <c r="A129" s="4" t="s">
        <v>57</v>
      </c>
      <c r="B129" s="4">
        <v>9004</v>
      </c>
      <c r="C129" s="4">
        <v>3612</v>
      </c>
      <c r="D129" s="4">
        <v>5154</v>
      </c>
      <c r="E129" s="4"/>
      <c r="F129" s="4" t="s">
        <v>58</v>
      </c>
      <c r="G129" s="5">
        <v>4000</v>
      </c>
    </row>
    <row r="130" spans="1:7" ht="15">
      <c r="A130" s="4" t="s">
        <v>54</v>
      </c>
      <c r="B130" s="4">
        <v>9004</v>
      </c>
      <c r="C130" s="4">
        <v>3612</v>
      </c>
      <c r="D130" s="4">
        <v>5171</v>
      </c>
      <c r="E130" s="4"/>
      <c r="F130" s="4" t="s">
        <v>55</v>
      </c>
      <c r="G130" s="5">
        <v>30000</v>
      </c>
    </row>
    <row r="131" spans="1:7" ht="15">
      <c r="A131" s="4"/>
      <c r="B131" s="42" t="s">
        <v>19</v>
      </c>
      <c r="C131" s="42"/>
      <c r="D131" s="42"/>
      <c r="E131" s="42"/>
      <c r="F131" s="42"/>
      <c r="G131" s="15">
        <f>SUM(G128:G130)</f>
        <v>37000</v>
      </c>
    </row>
    <row r="132" spans="1:7" ht="15">
      <c r="A132" s="19"/>
      <c r="B132" s="8"/>
      <c r="C132" s="8"/>
      <c r="D132" s="8"/>
      <c r="E132" s="8"/>
      <c r="F132" s="8"/>
      <c r="G132" s="20"/>
    </row>
    <row r="133" spans="1:7" ht="15">
      <c r="A133" s="12"/>
      <c r="B133" s="10" t="s">
        <v>75</v>
      </c>
      <c r="C133" s="10" t="s">
        <v>76</v>
      </c>
      <c r="D133" s="10"/>
      <c r="E133" s="10"/>
      <c r="F133" s="10"/>
      <c r="G133" s="11"/>
    </row>
    <row r="134" spans="1:7" ht="15">
      <c r="A134" s="4" t="s">
        <v>0</v>
      </c>
      <c r="B134" s="2" t="s">
        <v>1</v>
      </c>
      <c r="C134" s="2" t="s">
        <v>2</v>
      </c>
      <c r="D134" s="2" t="s">
        <v>3</v>
      </c>
      <c r="E134" s="2" t="s">
        <v>4</v>
      </c>
      <c r="F134" s="2" t="s">
        <v>5</v>
      </c>
      <c r="G134" s="2" t="s">
        <v>6</v>
      </c>
    </row>
    <row r="135" spans="1:7" ht="15">
      <c r="A135" s="4" t="s">
        <v>57</v>
      </c>
      <c r="B135" s="4"/>
      <c r="C135" s="4">
        <v>3631</v>
      </c>
      <c r="D135" s="4">
        <v>5154</v>
      </c>
      <c r="E135" s="4"/>
      <c r="F135" s="4" t="s">
        <v>58</v>
      </c>
      <c r="G135" s="5">
        <v>60000</v>
      </c>
    </row>
    <row r="136" spans="1:7" ht="15">
      <c r="A136" s="4"/>
      <c r="B136" s="4"/>
      <c r="C136" s="4">
        <v>3631</v>
      </c>
      <c r="D136" s="4">
        <v>5169</v>
      </c>
      <c r="E136" s="4"/>
      <c r="F136" s="4" t="s">
        <v>77</v>
      </c>
      <c r="G136" s="5">
        <v>6000</v>
      </c>
    </row>
    <row r="137" spans="1:7" ht="15">
      <c r="A137" s="4" t="s">
        <v>54</v>
      </c>
      <c r="B137" s="4"/>
      <c r="C137" s="4">
        <v>3631</v>
      </c>
      <c r="D137" s="4">
        <v>5171</v>
      </c>
      <c r="E137" s="4"/>
      <c r="F137" s="4" t="s">
        <v>55</v>
      </c>
      <c r="G137" s="5">
        <v>15000</v>
      </c>
    </row>
    <row r="138" spans="1:7" ht="15">
      <c r="A138" s="4"/>
      <c r="B138" s="42" t="s">
        <v>19</v>
      </c>
      <c r="C138" s="42"/>
      <c r="D138" s="42"/>
      <c r="E138" s="42"/>
      <c r="F138" s="42"/>
      <c r="G138" s="15">
        <f>SUM(G135:G137)</f>
        <v>81000</v>
      </c>
    </row>
    <row r="139" ht="15">
      <c r="A139" s="12"/>
    </row>
    <row r="140" spans="1:7" ht="15">
      <c r="A140" s="12"/>
      <c r="B140" s="10" t="s">
        <v>30</v>
      </c>
      <c r="C140" s="10" t="s">
        <v>31</v>
      </c>
      <c r="D140" s="10"/>
      <c r="E140" s="10"/>
      <c r="F140" s="10"/>
      <c r="G140" s="11"/>
    </row>
    <row r="141" spans="1:7" ht="15">
      <c r="A141" s="4" t="s">
        <v>0</v>
      </c>
      <c r="B141" s="2" t="s">
        <v>1</v>
      </c>
      <c r="C141" s="2" t="s">
        <v>2</v>
      </c>
      <c r="D141" s="2" t="s">
        <v>3</v>
      </c>
      <c r="E141" s="2" t="s">
        <v>4</v>
      </c>
      <c r="F141" s="2" t="s">
        <v>5</v>
      </c>
      <c r="G141" s="16" t="s">
        <v>6</v>
      </c>
    </row>
    <row r="142" spans="1:7" ht="15">
      <c r="A142" s="4" t="s">
        <v>50</v>
      </c>
      <c r="B142" s="2">
        <v>1</v>
      </c>
      <c r="C142" s="16">
        <v>3632</v>
      </c>
      <c r="D142" s="16">
        <v>5021</v>
      </c>
      <c r="E142" s="2"/>
      <c r="F142" s="17" t="s">
        <v>51</v>
      </c>
      <c r="G142" s="18">
        <v>5000</v>
      </c>
    </row>
    <row r="143" spans="1:7" ht="15">
      <c r="A143" s="4" t="s">
        <v>57</v>
      </c>
      <c r="B143" s="2">
        <v>1</v>
      </c>
      <c r="C143" s="16">
        <v>3632</v>
      </c>
      <c r="D143" s="4">
        <v>5154</v>
      </c>
      <c r="E143" s="4"/>
      <c r="F143" s="4" t="s">
        <v>58</v>
      </c>
      <c r="G143" s="18">
        <v>7000</v>
      </c>
    </row>
    <row r="144" spans="1:7" ht="15">
      <c r="A144" s="4" t="s">
        <v>54</v>
      </c>
      <c r="B144" s="2">
        <v>1</v>
      </c>
      <c r="C144" s="16">
        <v>3632</v>
      </c>
      <c r="D144" s="4">
        <v>5171</v>
      </c>
      <c r="E144" s="4"/>
      <c r="F144" s="4" t="s">
        <v>78</v>
      </c>
      <c r="G144" s="18">
        <v>100000</v>
      </c>
    </row>
    <row r="145" spans="1:7" ht="15">
      <c r="A145" s="4" t="s">
        <v>46</v>
      </c>
      <c r="B145" s="2">
        <v>1</v>
      </c>
      <c r="C145" s="4">
        <v>3632</v>
      </c>
      <c r="D145" s="4">
        <v>5169</v>
      </c>
      <c r="E145" s="4"/>
      <c r="F145" s="4" t="s">
        <v>47</v>
      </c>
      <c r="G145" s="5">
        <v>20000</v>
      </c>
    </row>
    <row r="146" spans="1:7" ht="15">
      <c r="A146" s="4"/>
      <c r="B146" s="42" t="s">
        <v>19</v>
      </c>
      <c r="C146" s="42"/>
      <c r="D146" s="42"/>
      <c r="E146" s="42"/>
      <c r="F146" s="42"/>
      <c r="G146" s="15">
        <f>SUM(G142:G145)</f>
        <v>132000</v>
      </c>
    </row>
    <row r="147" ht="15">
      <c r="A147" s="12"/>
    </row>
    <row r="148" spans="1:3" ht="15">
      <c r="A148" s="12"/>
      <c r="B148" s="22">
        <v>-3639</v>
      </c>
      <c r="C148" t="s">
        <v>79</v>
      </c>
    </row>
    <row r="149" spans="1:7" ht="15">
      <c r="A149" s="4" t="s">
        <v>0</v>
      </c>
      <c r="B149" s="2" t="s">
        <v>1</v>
      </c>
      <c r="C149" s="2" t="s">
        <v>2</v>
      </c>
      <c r="D149" s="2" t="s">
        <v>3</v>
      </c>
      <c r="E149" s="2" t="s">
        <v>4</v>
      </c>
      <c r="F149" s="2" t="s">
        <v>5</v>
      </c>
      <c r="G149" s="16" t="s">
        <v>6</v>
      </c>
    </row>
    <row r="150" spans="1:7" ht="15">
      <c r="A150" s="4" t="s">
        <v>50</v>
      </c>
      <c r="B150" s="2"/>
      <c r="C150" s="2"/>
      <c r="D150" s="16">
        <v>5021</v>
      </c>
      <c r="E150" s="2"/>
      <c r="F150" s="17" t="s">
        <v>51</v>
      </c>
      <c r="G150" s="18">
        <v>0</v>
      </c>
    </row>
    <row r="151" spans="1:7" ht="15">
      <c r="A151" s="4" t="s">
        <v>44</v>
      </c>
      <c r="B151" s="2"/>
      <c r="C151" s="2"/>
      <c r="D151" s="16">
        <v>5139</v>
      </c>
      <c r="E151" s="2"/>
      <c r="F151" s="17" t="s">
        <v>52</v>
      </c>
      <c r="G151" s="18">
        <v>10000</v>
      </c>
    </row>
    <row r="152" spans="1:7" ht="15">
      <c r="A152" s="4" t="s">
        <v>46</v>
      </c>
      <c r="B152" s="23"/>
      <c r="C152" s="23"/>
      <c r="D152" s="4">
        <v>5169</v>
      </c>
      <c r="E152" s="4"/>
      <c r="F152" s="4" t="s">
        <v>47</v>
      </c>
      <c r="G152" s="5">
        <v>10000</v>
      </c>
    </row>
    <row r="153" spans="1:7" ht="15">
      <c r="A153" s="4" t="s">
        <v>54</v>
      </c>
      <c r="B153" s="4"/>
      <c r="C153" s="23"/>
      <c r="D153" s="4">
        <v>5171</v>
      </c>
      <c r="E153" s="4"/>
      <c r="F153" s="4" t="s">
        <v>55</v>
      </c>
      <c r="G153" s="5">
        <v>20000</v>
      </c>
    </row>
    <row r="154" spans="1:7" ht="15">
      <c r="A154" s="4"/>
      <c r="B154" s="4"/>
      <c r="C154" s="23"/>
      <c r="D154" s="4"/>
      <c r="E154" s="4"/>
      <c r="F154" s="4"/>
      <c r="G154" s="5"/>
    </row>
    <row r="155" spans="1:7" ht="15">
      <c r="A155" s="4"/>
      <c r="B155" s="42" t="s">
        <v>19</v>
      </c>
      <c r="C155" s="42"/>
      <c r="D155" s="42"/>
      <c r="E155" s="42"/>
      <c r="F155" s="42"/>
      <c r="G155" s="15">
        <f>SUM(G150:G154)</f>
        <v>40000</v>
      </c>
    </row>
    <row r="156" ht="15">
      <c r="A156" s="12"/>
    </row>
    <row r="157" spans="1:7" ht="15">
      <c r="A157" s="12"/>
      <c r="B157" s="10" t="s">
        <v>80</v>
      </c>
      <c r="C157" s="10" t="s">
        <v>81</v>
      </c>
      <c r="D157" s="10"/>
      <c r="E157" s="10"/>
      <c r="F157" s="10"/>
      <c r="G157" s="11"/>
    </row>
    <row r="158" spans="1:7" ht="15">
      <c r="A158" s="4" t="s">
        <v>0</v>
      </c>
      <c r="B158" s="2" t="s">
        <v>1</v>
      </c>
      <c r="C158" s="2" t="s">
        <v>2</v>
      </c>
      <c r="D158" s="2" t="s">
        <v>3</v>
      </c>
      <c r="E158" s="2" t="s">
        <v>4</v>
      </c>
      <c r="F158" s="2" t="s">
        <v>5</v>
      </c>
      <c r="G158" s="2" t="s">
        <v>6</v>
      </c>
    </row>
    <row r="159" spans="1:7" ht="15">
      <c r="A159" s="4" t="s">
        <v>46</v>
      </c>
      <c r="B159" s="4"/>
      <c r="C159" s="4">
        <v>3721</v>
      </c>
      <c r="D159" s="4">
        <v>5169</v>
      </c>
      <c r="E159" s="4"/>
      <c r="F159" s="4" t="s">
        <v>47</v>
      </c>
      <c r="G159" s="5">
        <v>10000</v>
      </c>
    </row>
    <row r="160" spans="1:7" ht="15">
      <c r="A160" s="4"/>
      <c r="B160" s="42" t="s">
        <v>19</v>
      </c>
      <c r="C160" s="42"/>
      <c r="D160" s="42"/>
      <c r="E160" s="42"/>
      <c r="F160" s="42"/>
      <c r="G160" s="15">
        <f>SUM(G159:G159)</f>
        <v>10000</v>
      </c>
    </row>
    <row r="161" ht="15">
      <c r="A161" s="12"/>
    </row>
    <row r="162" spans="1:7" ht="15">
      <c r="A162" s="12"/>
      <c r="B162" s="10" t="s">
        <v>32</v>
      </c>
      <c r="C162" s="10" t="s">
        <v>33</v>
      </c>
      <c r="D162" s="10"/>
      <c r="E162" s="10"/>
      <c r="F162" s="10"/>
      <c r="G162" s="11"/>
    </row>
    <row r="163" spans="1:7" ht="15">
      <c r="A163" s="4" t="s">
        <v>0</v>
      </c>
      <c r="B163" s="2" t="s">
        <v>1</v>
      </c>
      <c r="C163" s="2" t="s">
        <v>2</v>
      </c>
      <c r="D163" s="2" t="s">
        <v>3</v>
      </c>
      <c r="E163" s="2" t="s">
        <v>4</v>
      </c>
      <c r="F163" s="2" t="s">
        <v>5</v>
      </c>
      <c r="G163" s="2" t="s">
        <v>6</v>
      </c>
    </row>
    <row r="164" spans="1:7" ht="15">
      <c r="A164" s="4" t="s">
        <v>46</v>
      </c>
      <c r="B164" s="4"/>
      <c r="C164" s="4">
        <v>3722</v>
      </c>
      <c r="D164" s="4">
        <v>5169</v>
      </c>
      <c r="E164" s="4"/>
      <c r="F164" s="4" t="s">
        <v>47</v>
      </c>
      <c r="G164" s="5">
        <v>150000</v>
      </c>
    </row>
    <row r="165" spans="1:7" ht="15">
      <c r="A165" s="4"/>
      <c r="B165" s="42" t="s">
        <v>19</v>
      </c>
      <c r="C165" s="42"/>
      <c r="D165" s="42"/>
      <c r="E165" s="42"/>
      <c r="F165" s="42"/>
      <c r="G165" s="15">
        <f>SUM(G164:G164)</f>
        <v>150000</v>
      </c>
    </row>
    <row r="166" ht="15">
      <c r="A166" s="12"/>
    </row>
    <row r="167" spans="1:7" ht="15">
      <c r="A167" s="12"/>
      <c r="B167" s="10" t="s">
        <v>35</v>
      </c>
      <c r="C167" s="10" t="s">
        <v>36</v>
      </c>
      <c r="D167" s="10"/>
      <c r="E167" s="10"/>
      <c r="F167" s="10"/>
      <c r="G167" s="11"/>
    </row>
    <row r="168" spans="1:7" ht="15">
      <c r="A168" s="4" t="s">
        <v>0</v>
      </c>
      <c r="B168" s="2" t="s">
        <v>1</v>
      </c>
      <c r="C168" s="2" t="s">
        <v>2</v>
      </c>
      <c r="D168" s="2" t="s">
        <v>3</v>
      </c>
      <c r="E168" s="2" t="s">
        <v>4</v>
      </c>
      <c r="F168" s="2" t="s">
        <v>5</v>
      </c>
      <c r="G168" s="2" t="s">
        <v>6</v>
      </c>
    </row>
    <row r="169" spans="1:7" ht="15">
      <c r="A169" s="23" t="s">
        <v>46</v>
      </c>
      <c r="B169" s="4"/>
      <c r="C169" s="4">
        <v>3725</v>
      </c>
      <c r="D169" s="4">
        <v>5169</v>
      </c>
      <c r="E169" s="4"/>
      <c r="F169" s="4" t="s">
        <v>47</v>
      </c>
      <c r="G169" s="5">
        <v>110000</v>
      </c>
    </row>
    <row r="170" spans="1:7" ht="15">
      <c r="A170" s="4"/>
      <c r="B170" s="42" t="s">
        <v>19</v>
      </c>
      <c r="C170" s="42"/>
      <c r="D170" s="42"/>
      <c r="E170" s="42"/>
      <c r="F170" s="42"/>
      <c r="G170" s="15">
        <f>SUM(G169:G169)</f>
        <v>110000</v>
      </c>
    </row>
    <row r="171" ht="15">
      <c r="A171" s="12"/>
    </row>
    <row r="172" spans="1:7" ht="15">
      <c r="A172" s="12"/>
      <c r="B172" s="10" t="s">
        <v>82</v>
      </c>
      <c r="C172" s="10" t="s">
        <v>83</v>
      </c>
      <c r="D172" s="10"/>
      <c r="E172" s="10"/>
      <c r="F172" s="10"/>
      <c r="G172" s="11"/>
    </row>
    <row r="173" spans="1:7" ht="15">
      <c r="A173" s="4" t="s">
        <v>0</v>
      </c>
      <c r="B173" s="2" t="s">
        <v>1</v>
      </c>
      <c r="C173" s="2" t="s">
        <v>2</v>
      </c>
      <c r="D173" s="2" t="s">
        <v>3</v>
      </c>
      <c r="E173" s="2" t="s">
        <v>4</v>
      </c>
      <c r="F173" s="2" t="s">
        <v>5</v>
      </c>
      <c r="G173" s="2" t="s">
        <v>6</v>
      </c>
    </row>
    <row r="174" spans="1:7" ht="15">
      <c r="A174" s="23"/>
      <c r="B174" s="4"/>
      <c r="C174" s="4">
        <v>3739</v>
      </c>
      <c r="D174" s="4">
        <v>5365</v>
      </c>
      <c r="E174" s="4"/>
      <c r="F174" s="4" t="s">
        <v>84</v>
      </c>
      <c r="G174" s="5">
        <v>45000</v>
      </c>
    </row>
    <row r="175" spans="1:7" ht="15">
      <c r="A175" s="4"/>
      <c r="B175" s="42" t="s">
        <v>19</v>
      </c>
      <c r="C175" s="42"/>
      <c r="D175" s="42"/>
      <c r="E175" s="42"/>
      <c r="F175" s="42"/>
      <c r="G175" s="15">
        <f>SUM(G174:G174)</f>
        <v>45000</v>
      </c>
    </row>
    <row r="176" spans="1:7" ht="15">
      <c r="A176" s="19"/>
      <c r="B176" s="8"/>
      <c r="C176" s="8"/>
      <c r="D176" s="8"/>
      <c r="E176" s="8"/>
      <c r="F176" s="8"/>
      <c r="G176" s="20"/>
    </row>
    <row r="177" spans="1:7" ht="15">
      <c r="A177" s="12"/>
      <c r="B177" s="10" t="s">
        <v>85</v>
      </c>
      <c r="C177" s="10" t="s">
        <v>86</v>
      </c>
      <c r="D177" s="10"/>
      <c r="E177" s="10"/>
      <c r="F177" s="10"/>
      <c r="G177" s="11"/>
    </row>
    <row r="178" spans="1:7" ht="15">
      <c r="A178" s="4" t="s">
        <v>0</v>
      </c>
      <c r="B178" s="2" t="s">
        <v>1</v>
      </c>
      <c r="C178" s="2" t="s">
        <v>2</v>
      </c>
      <c r="D178" s="2" t="s">
        <v>3</v>
      </c>
      <c r="E178" s="2" t="s">
        <v>4</v>
      </c>
      <c r="F178" s="2" t="s">
        <v>5</v>
      </c>
      <c r="G178" s="2" t="s">
        <v>6</v>
      </c>
    </row>
    <row r="179" spans="1:7" ht="15">
      <c r="A179" s="4" t="s">
        <v>50</v>
      </c>
      <c r="B179" s="4"/>
      <c r="C179" s="4">
        <v>3745</v>
      </c>
      <c r="D179" s="4">
        <v>5021</v>
      </c>
      <c r="E179" s="4"/>
      <c r="F179" s="4" t="s">
        <v>51</v>
      </c>
      <c r="G179" s="5">
        <v>60000</v>
      </c>
    </row>
    <row r="180" spans="1:7" ht="15">
      <c r="A180" s="4" t="s">
        <v>44</v>
      </c>
      <c r="B180" s="4"/>
      <c r="C180" s="4">
        <v>3745</v>
      </c>
      <c r="D180" s="4">
        <v>5139</v>
      </c>
      <c r="E180" s="4"/>
      <c r="F180" s="4" t="s">
        <v>56</v>
      </c>
      <c r="G180" s="5">
        <v>20000</v>
      </c>
    </row>
    <row r="181" spans="1:7" ht="15">
      <c r="A181" s="4" t="s">
        <v>44</v>
      </c>
      <c r="B181" s="4"/>
      <c r="C181" s="4">
        <v>3745</v>
      </c>
      <c r="D181" s="4">
        <v>5156</v>
      </c>
      <c r="E181" s="4"/>
      <c r="F181" s="4" t="s">
        <v>87</v>
      </c>
      <c r="G181" s="5">
        <v>15000</v>
      </c>
    </row>
    <row r="182" spans="1:7" ht="15">
      <c r="A182" s="4" t="s">
        <v>54</v>
      </c>
      <c r="B182" s="4"/>
      <c r="C182" s="4">
        <v>3745</v>
      </c>
      <c r="D182" s="4">
        <v>5171</v>
      </c>
      <c r="E182" s="4"/>
      <c r="F182" s="4" t="s">
        <v>55</v>
      </c>
      <c r="G182" s="5">
        <v>15000</v>
      </c>
    </row>
    <row r="183" spans="1:7" ht="15">
      <c r="A183" s="4"/>
      <c r="B183" s="42" t="s">
        <v>19</v>
      </c>
      <c r="C183" s="42"/>
      <c r="D183" s="42"/>
      <c r="E183" s="42"/>
      <c r="F183" s="42"/>
      <c r="G183" s="15">
        <f>SUM(G179:G182)</f>
        <v>110000</v>
      </c>
    </row>
    <row r="184" spans="1:7" ht="15">
      <c r="A184" s="19"/>
      <c r="B184" s="8"/>
      <c r="C184" s="8"/>
      <c r="D184" s="8"/>
      <c r="E184" s="8"/>
      <c r="F184" s="8"/>
      <c r="G184" s="20"/>
    </row>
    <row r="185" spans="1:7" ht="15">
      <c r="A185" s="19"/>
      <c r="B185" s="8">
        <v>-5299</v>
      </c>
      <c r="C185" s="46" t="s">
        <v>88</v>
      </c>
      <c r="D185" s="47"/>
      <c r="E185" s="47"/>
      <c r="F185" s="47"/>
      <c r="G185" s="20"/>
    </row>
    <row r="186" spans="1:7" ht="15">
      <c r="A186" s="4" t="s">
        <v>0</v>
      </c>
      <c r="B186" s="2" t="s">
        <v>1</v>
      </c>
      <c r="C186" s="2" t="s">
        <v>2</v>
      </c>
      <c r="D186" s="2" t="s">
        <v>3</v>
      </c>
      <c r="E186" s="2" t="s">
        <v>4</v>
      </c>
      <c r="F186" s="2" t="s">
        <v>5</v>
      </c>
      <c r="G186" s="2" t="s">
        <v>6</v>
      </c>
    </row>
    <row r="187" spans="1:7" ht="15">
      <c r="A187" s="4" t="s">
        <v>89</v>
      </c>
      <c r="B187" s="24"/>
      <c r="C187" s="2">
        <v>5299</v>
      </c>
      <c r="D187" s="2">
        <v>5901</v>
      </c>
      <c r="E187" s="24"/>
      <c r="F187" s="17" t="s">
        <v>90</v>
      </c>
      <c r="G187" s="25">
        <v>5000</v>
      </c>
    </row>
    <row r="188" spans="1:7" ht="15">
      <c r="A188" s="4"/>
      <c r="B188" s="42" t="s">
        <v>19</v>
      </c>
      <c r="C188" s="42"/>
      <c r="D188" s="42"/>
      <c r="E188" s="42"/>
      <c r="F188" s="42"/>
      <c r="G188" s="15">
        <f>SUM(G187)</f>
        <v>5000</v>
      </c>
    </row>
    <row r="189" spans="1:7" ht="15">
      <c r="A189" s="19"/>
      <c r="B189" s="8"/>
      <c r="C189" s="8"/>
      <c r="D189" s="8"/>
      <c r="E189" s="8"/>
      <c r="F189" s="8"/>
      <c r="G189" s="20"/>
    </row>
    <row r="190" spans="1:7" ht="15">
      <c r="A190" s="19"/>
      <c r="B190" s="8"/>
      <c r="C190" s="8"/>
      <c r="D190" s="8"/>
      <c r="E190" s="8"/>
      <c r="F190" s="8"/>
      <c r="G190" s="20"/>
    </row>
    <row r="191" spans="1:7" ht="15">
      <c r="A191" s="12"/>
      <c r="B191" s="10" t="s">
        <v>91</v>
      </c>
      <c r="C191" s="10" t="s">
        <v>92</v>
      </c>
      <c r="D191" s="10"/>
      <c r="E191" s="10"/>
      <c r="F191" s="10"/>
      <c r="G191" s="11"/>
    </row>
    <row r="192" spans="1:7" ht="15">
      <c r="A192" s="4" t="s">
        <v>0</v>
      </c>
      <c r="B192" s="2" t="s">
        <v>1</v>
      </c>
      <c r="C192" s="2" t="s">
        <v>2</v>
      </c>
      <c r="D192" s="2" t="s">
        <v>3</v>
      </c>
      <c r="E192" s="2" t="s">
        <v>4</v>
      </c>
      <c r="F192" s="2" t="s">
        <v>5</v>
      </c>
      <c r="G192" s="2" t="s">
        <v>6</v>
      </c>
    </row>
    <row r="193" spans="1:7" ht="15">
      <c r="A193" s="4" t="s">
        <v>93</v>
      </c>
      <c r="B193" s="4"/>
      <c r="C193" s="4">
        <v>5512</v>
      </c>
      <c r="D193" s="4">
        <v>5019</v>
      </c>
      <c r="E193" s="4"/>
      <c r="F193" s="4" t="s">
        <v>94</v>
      </c>
      <c r="G193" s="5">
        <v>2000</v>
      </c>
    </row>
    <row r="194" spans="1:7" ht="15">
      <c r="A194" s="4" t="s">
        <v>50</v>
      </c>
      <c r="B194" s="4"/>
      <c r="C194" s="4">
        <v>5512</v>
      </c>
      <c r="D194" s="4">
        <v>5021</v>
      </c>
      <c r="E194" s="4"/>
      <c r="F194" s="4" t="s">
        <v>51</v>
      </c>
      <c r="G194" s="5">
        <v>0</v>
      </c>
    </row>
    <row r="195" spans="1:7" ht="15">
      <c r="A195" s="4" t="s">
        <v>95</v>
      </c>
      <c r="B195" s="4"/>
      <c r="C195" s="4">
        <v>5512</v>
      </c>
      <c r="D195" s="4">
        <v>5137</v>
      </c>
      <c r="E195" s="4"/>
      <c r="F195" s="4" t="s">
        <v>96</v>
      </c>
      <c r="G195" s="5">
        <v>0</v>
      </c>
    </row>
    <row r="196" spans="1:7" ht="15">
      <c r="A196" s="4" t="s">
        <v>57</v>
      </c>
      <c r="B196" s="4"/>
      <c r="C196" s="4">
        <v>5512</v>
      </c>
      <c r="D196" s="4">
        <v>5154</v>
      </c>
      <c r="E196" s="4"/>
      <c r="F196" s="4" t="s">
        <v>58</v>
      </c>
      <c r="G196" s="5">
        <v>4000</v>
      </c>
    </row>
    <row r="197" spans="1:7" ht="15">
      <c r="A197" s="4" t="s">
        <v>44</v>
      </c>
      <c r="B197" s="4"/>
      <c r="C197" s="4">
        <v>5512</v>
      </c>
      <c r="D197" s="4">
        <v>5156</v>
      </c>
      <c r="E197" s="4"/>
      <c r="F197" s="4" t="s">
        <v>53</v>
      </c>
      <c r="G197" s="5">
        <v>5000</v>
      </c>
    </row>
    <row r="198" spans="1:7" ht="15">
      <c r="A198" s="4" t="s">
        <v>54</v>
      </c>
      <c r="B198" s="4"/>
      <c r="C198" s="4">
        <v>5512</v>
      </c>
      <c r="D198" s="4">
        <v>5171</v>
      </c>
      <c r="E198" s="4"/>
      <c r="F198" s="4" t="s">
        <v>55</v>
      </c>
      <c r="G198" s="5">
        <v>30000</v>
      </c>
    </row>
    <row r="199" spans="1:7" ht="15">
      <c r="A199" s="4"/>
      <c r="B199" s="42" t="s">
        <v>19</v>
      </c>
      <c r="C199" s="42"/>
      <c r="D199" s="42"/>
      <c r="E199" s="42"/>
      <c r="F199" s="42"/>
      <c r="G199" s="15">
        <f>SUM(G193:G198)</f>
        <v>41000</v>
      </c>
    </row>
    <row r="200" ht="15">
      <c r="A200" s="12"/>
    </row>
    <row r="201" spans="1:6" ht="15">
      <c r="A201" s="12"/>
      <c r="B201" s="10" t="s">
        <v>97</v>
      </c>
      <c r="C201" s="10" t="s">
        <v>98</v>
      </c>
      <c r="D201" s="10"/>
      <c r="E201" s="10"/>
      <c r="F201" s="10"/>
    </row>
    <row r="202" spans="1:7" ht="15">
      <c r="A202" s="4" t="s">
        <v>0</v>
      </c>
      <c r="B202" s="2" t="s">
        <v>1</v>
      </c>
      <c r="C202" s="2" t="s">
        <v>2</v>
      </c>
      <c r="D202" s="2" t="s">
        <v>3</v>
      </c>
      <c r="E202" s="2" t="s">
        <v>4</v>
      </c>
      <c r="F202" s="2" t="s">
        <v>5</v>
      </c>
      <c r="G202" s="2" t="s">
        <v>6</v>
      </c>
    </row>
    <row r="203" spans="1:7" ht="15">
      <c r="A203" s="4" t="s">
        <v>99</v>
      </c>
      <c r="B203" s="4"/>
      <c r="C203" s="4">
        <v>6112</v>
      </c>
      <c r="D203" s="4">
        <v>5023</v>
      </c>
      <c r="E203" s="4"/>
      <c r="F203" s="4" t="s">
        <v>100</v>
      </c>
      <c r="G203" s="5">
        <v>600000</v>
      </c>
    </row>
    <row r="204" spans="1:7" ht="15">
      <c r="A204" s="4" t="s">
        <v>101</v>
      </c>
      <c r="B204" s="4"/>
      <c r="C204" s="4">
        <v>6112</v>
      </c>
      <c r="D204" s="4">
        <v>5032</v>
      </c>
      <c r="E204" s="4"/>
      <c r="F204" s="4" t="s">
        <v>102</v>
      </c>
      <c r="G204" s="5">
        <v>55000</v>
      </c>
    </row>
    <row r="205" spans="1:7" ht="15">
      <c r="A205" s="4" t="s">
        <v>101</v>
      </c>
      <c r="B205" s="4"/>
      <c r="C205" s="4">
        <v>6112</v>
      </c>
      <c r="D205" s="4">
        <v>5026</v>
      </c>
      <c r="E205" s="4"/>
      <c r="F205" s="4" t="s">
        <v>103</v>
      </c>
      <c r="G205" s="5">
        <v>104245</v>
      </c>
    </row>
    <row r="206" spans="1:7" ht="15">
      <c r="A206" s="4"/>
      <c r="B206" s="42" t="s">
        <v>19</v>
      </c>
      <c r="C206" s="42"/>
      <c r="D206" s="42"/>
      <c r="E206" s="42"/>
      <c r="F206" s="42"/>
      <c r="G206" s="7">
        <f>SUM(G203:G205)</f>
        <v>759245</v>
      </c>
    </row>
    <row r="207" spans="1:7" ht="15">
      <c r="A207" s="12"/>
      <c r="B207" s="10" t="s">
        <v>104</v>
      </c>
      <c r="C207" s="10" t="s">
        <v>105</v>
      </c>
      <c r="D207" s="10"/>
      <c r="E207" s="10"/>
      <c r="F207" s="10"/>
      <c r="G207" s="11"/>
    </row>
    <row r="208" spans="1:7" ht="15">
      <c r="A208" s="4" t="s">
        <v>0</v>
      </c>
      <c r="B208" s="2" t="s">
        <v>1</v>
      </c>
      <c r="C208" s="2" t="s">
        <v>2</v>
      </c>
      <c r="D208" s="2" t="s">
        <v>3</v>
      </c>
      <c r="E208" s="2" t="s">
        <v>4</v>
      </c>
      <c r="F208" s="2" t="s">
        <v>5</v>
      </c>
      <c r="G208" s="2" t="s">
        <v>6</v>
      </c>
    </row>
    <row r="209" spans="1:7" ht="15">
      <c r="A209" s="4" t="s">
        <v>50</v>
      </c>
      <c r="B209" s="4"/>
      <c r="C209" s="4">
        <v>6171</v>
      </c>
      <c r="D209" s="4">
        <v>5021</v>
      </c>
      <c r="E209" s="4"/>
      <c r="F209" s="4" t="s">
        <v>51</v>
      </c>
      <c r="G209" s="5">
        <v>20000</v>
      </c>
    </row>
    <row r="210" spans="1:7" ht="15">
      <c r="A210" s="4" t="s">
        <v>44</v>
      </c>
      <c r="B210" s="4"/>
      <c r="C210" s="4">
        <v>6171</v>
      </c>
      <c r="D210" s="4">
        <v>5136</v>
      </c>
      <c r="E210" s="4"/>
      <c r="F210" s="4" t="s">
        <v>106</v>
      </c>
      <c r="G210" s="5">
        <v>3000</v>
      </c>
    </row>
    <row r="211" spans="1:7" ht="15">
      <c r="A211" s="4" t="s">
        <v>107</v>
      </c>
      <c r="B211" s="4"/>
      <c r="C211" s="4">
        <v>6171</v>
      </c>
      <c r="D211" s="4">
        <v>5137</v>
      </c>
      <c r="E211" s="4"/>
      <c r="F211" s="4" t="s">
        <v>108</v>
      </c>
      <c r="G211" s="5">
        <v>50000</v>
      </c>
    </row>
    <row r="212" spans="1:7" ht="15">
      <c r="A212" s="4" t="s">
        <v>44</v>
      </c>
      <c r="B212" s="4"/>
      <c r="C212" s="4">
        <v>6171</v>
      </c>
      <c r="D212" s="4">
        <v>5139</v>
      </c>
      <c r="E212" s="4"/>
      <c r="F212" s="4" t="s">
        <v>45</v>
      </c>
      <c r="G212" s="5">
        <v>30000</v>
      </c>
    </row>
    <row r="213" spans="1:7" ht="15">
      <c r="A213" s="4" t="s">
        <v>44</v>
      </c>
      <c r="B213" s="4"/>
      <c r="C213" s="4">
        <v>6171</v>
      </c>
      <c r="D213" s="4">
        <v>5154</v>
      </c>
      <c r="E213" s="4"/>
      <c r="F213" s="4" t="s">
        <v>58</v>
      </c>
      <c r="G213" s="5">
        <v>120000</v>
      </c>
    </row>
    <row r="214" spans="1:7" ht="15">
      <c r="A214" s="4" t="s">
        <v>57</v>
      </c>
      <c r="B214" s="4"/>
      <c r="C214" s="4">
        <v>6171</v>
      </c>
      <c r="D214" s="4">
        <v>5161</v>
      </c>
      <c r="E214" s="4"/>
      <c r="F214" s="4" t="s">
        <v>109</v>
      </c>
      <c r="G214" s="5">
        <v>4000</v>
      </c>
    </row>
    <row r="215" spans="1:7" ht="15">
      <c r="A215" s="4" t="s">
        <v>46</v>
      </c>
      <c r="B215" s="4"/>
      <c r="C215" s="4">
        <v>6171</v>
      </c>
      <c r="D215" s="4">
        <v>5162</v>
      </c>
      <c r="E215" s="4"/>
      <c r="F215" s="4" t="s">
        <v>110</v>
      </c>
      <c r="G215" s="5">
        <v>15000</v>
      </c>
    </row>
    <row r="216" spans="1:7" ht="15">
      <c r="A216" s="4" t="s">
        <v>46</v>
      </c>
      <c r="B216" s="4"/>
      <c r="C216" s="4">
        <v>6171</v>
      </c>
      <c r="D216" s="4">
        <v>5167</v>
      </c>
      <c r="E216" s="4"/>
      <c r="F216" s="4" t="s">
        <v>111</v>
      </c>
      <c r="G216" s="5">
        <v>5000</v>
      </c>
    </row>
    <row r="217" spans="1:7" ht="15">
      <c r="A217" s="4" t="s">
        <v>46</v>
      </c>
      <c r="B217" s="4"/>
      <c r="C217" s="4">
        <v>6171</v>
      </c>
      <c r="D217" s="4">
        <v>5168</v>
      </c>
      <c r="E217" s="4"/>
      <c r="F217" s="4" t="s">
        <v>112</v>
      </c>
      <c r="G217" s="5">
        <v>50000</v>
      </c>
    </row>
    <row r="218" spans="1:7" ht="15">
      <c r="A218" s="4" t="s">
        <v>46</v>
      </c>
      <c r="B218" s="4"/>
      <c r="C218" s="4">
        <v>6171</v>
      </c>
      <c r="D218" s="4">
        <v>5169</v>
      </c>
      <c r="E218" s="4"/>
      <c r="F218" s="4" t="s">
        <v>47</v>
      </c>
      <c r="G218" s="5">
        <v>170000</v>
      </c>
    </row>
    <row r="219" spans="1:7" ht="15">
      <c r="A219" s="4" t="s">
        <v>46</v>
      </c>
      <c r="B219" s="4"/>
      <c r="C219" s="4">
        <v>6171</v>
      </c>
      <c r="D219" s="4">
        <v>5171</v>
      </c>
      <c r="E219" s="4"/>
      <c r="F219" s="4" t="s">
        <v>55</v>
      </c>
      <c r="G219" s="5">
        <v>20000</v>
      </c>
    </row>
    <row r="220" spans="1:7" ht="15">
      <c r="A220" s="4" t="s">
        <v>54</v>
      </c>
      <c r="B220" s="4"/>
      <c r="C220" s="4">
        <v>6171</v>
      </c>
      <c r="D220" s="4">
        <v>5173</v>
      </c>
      <c r="E220" s="4"/>
      <c r="F220" s="4" t="s">
        <v>113</v>
      </c>
      <c r="G220" s="5">
        <v>15000</v>
      </c>
    </row>
    <row r="221" spans="1:7" ht="15">
      <c r="A221" s="4" t="s">
        <v>114</v>
      </c>
      <c r="B221" s="4"/>
      <c r="C221" s="4">
        <v>6171</v>
      </c>
      <c r="D221" s="4">
        <v>5175</v>
      </c>
      <c r="E221" s="4"/>
      <c r="F221" s="4" t="s">
        <v>74</v>
      </c>
      <c r="G221" s="5">
        <v>5000</v>
      </c>
    </row>
    <row r="222" spans="1:7" ht="15">
      <c r="A222" s="4" t="s">
        <v>115</v>
      </c>
      <c r="B222" s="42" t="s">
        <v>19</v>
      </c>
      <c r="C222" s="42"/>
      <c r="D222" s="42"/>
      <c r="E222" s="42"/>
      <c r="F222" s="42"/>
      <c r="G222" s="15">
        <f>SUM(G209:G221)</f>
        <v>507000</v>
      </c>
    </row>
    <row r="223" spans="1:7" ht="15">
      <c r="A223" s="19"/>
      <c r="B223" s="8"/>
      <c r="C223" s="8"/>
      <c r="D223" s="8"/>
      <c r="E223" s="8"/>
      <c r="F223" s="8"/>
      <c r="G223" s="20"/>
    </row>
    <row r="224" spans="1:7" ht="15">
      <c r="A224" s="12"/>
      <c r="B224" s="8">
        <v>6310</v>
      </c>
      <c r="C224" s="49" t="s">
        <v>116</v>
      </c>
      <c r="D224" s="49"/>
      <c r="E224" s="49"/>
      <c r="F224" s="49"/>
      <c r="G224" s="20"/>
    </row>
    <row r="225" spans="1:7" ht="15">
      <c r="A225" s="4" t="s">
        <v>0</v>
      </c>
      <c r="B225" s="2" t="s">
        <v>1</v>
      </c>
      <c r="C225" s="2" t="s">
        <v>2</v>
      </c>
      <c r="D225" s="2" t="s">
        <v>3</v>
      </c>
      <c r="E225" s="2" t="s">
        <v>4</v>
      </c>
      <c r="F225" s="2" t="s">
        <v>5</v>
      </c>
      <c r="G225" s="2" t="s">
        <v>6</v>
      </c>
    </row>
    <row r="226" spans="1:7" ht="15">
      <c r="A226" s="4" t="s">
        <v>46</v>
      </c>
      <c r="B226" s="24"/>
      <c r="C226" s="16">
        <v>6310</v>
      </c>
      <c r="D226" s="16">
        <v>5163</v>
      </c>
      <c r="E226" s="2"/>
      <c r="F226" s="17" t="s">
        <v>117</v>
      </c>
      <c r="G226" s="25">
        <v>7000</v>
      </c>
    </row>
    <row r="227" spans="1:7" ht="15">
      <c r="A227" s="4"/>
      <c r="B227" s="42" t="s">
        <v>19</v>
      </c>
      <c r="C227" s="42"/>
      <c r="D227" s="42"/>
      <c r="E227" s="42"/>
      <c r="F227" s="42"/>
      <c r="G227" s="15">
        <f>SUM(G226)</f>
        <v>7000</v>
      </c>
    </row>
    <row r="228" spans="1:7" ht="15">
      <c r="A228" s="19"/>
      <c r="B228" s="8"/>
      <c r="C228" s="8"/>
      <c r="D228" s="8"/>
      <c r="E228" s="8"/>
      <c r="F228" s="8"/>
      <c r="G228" s="20"/>
    </row>
    <row r="229" spans="1:7" ht="15">
      <c r="A229" s="12"/>
      <c r="B229" s="26">
        <v>6320</v>
      </c>
      <c r="C229" s="46" t="s">
        <v>118</v>
      </c>
      <c r="D229" s="46"/>
      <c r="E229" s="46"/>
      <c r="F229" s="46"/>
      <c r="G229" s="27"/>
    </row>
    <row r="230" spans="1:7" ht="15">
      <c r="A230" s="4" t="s">
        <v>0</v>
      </c>
      <c r="B230" s="2" t="s">
        <v>1</v>
      </c>
      <c r="C230" s="2" t="s">
        <v>2</v>
      </c>
      <c r="D230" s="2" t="s">
        <v>3</v>
      </c>
      <c r="E230" s="2" t="s">
        <v>4</v>
      </c>
      <c r="F230" s="2" t="s">
        <v>5</v>
      </c>
      <c r="G230" s="2" t="s">
        <v>6</v>
      </c>
    </row>
    <row r="231" spans="1:7" ht="15">
      <c r="A231" s="4" t="s">
        <v>46</v>
      </c>
      <c r="B231" s="28"/>
      <c r="C231" s="29">
        <v>6320</v>
      </c>
      <c r="D231" s="29">
        <v>5163</v>
      </c>
      <c r="E231" s="30"/>
      <c r="F231" s="30" t="s">
        <v>117</v>
      </c>
      <c r="G231" s="31">
        <v>55000</v>
      </c>
    </row>
    <row r="232" spans="1:7" ht="15">
      <c r="A232" s="4"/>
      <c r="B232" s="42" t="s">
        <v>19</v>
      </c>
      <c r="C232" s="42"/>
      <c r="D232" s="42"/>
      <c r="E232" s="42"/>
      <c r="F232" s="42"/>
      <c r="G232" s="15">
        <f>SUM(G231)</f>
        <v>55000</v>
      </c>
    </row>
    <row r="233" spans="1:7" ht="15">
      <c r="A233" s="19"/>
      <c r="B233" s="8"/>
      <c r="C233" s="8"/>
      <c r="D233" s="8"/>
      <c r="E233" s="8"/>
      <c r="F233" s="8"/>
      <c r="G233" s="20"/>
    </row>
    <row r="234" spans="1:7" ht="15">
      <c r="A234" s="12"/>
      <c r="B234" s="26">
        <v>6330</v>
      </c>
      <c r="C234" s="46" t="s">
        <v>119</v>
      </c>
      <c r="D234" s="46"/>
      <c r="E234" s="46"/>
      <c r="F234" s="46"/>
      <c r="G234" s="27"/>
    </row>
    <row r="235" spans="1:7" ht="15">
      <c r="A235" s="4" t="s">
        <v>0</v>
      </c>
      <c r="B235" s="2" t="s">
        <v>1</v>
      </c>
      <c r="C235" s="2" t="s">
        <v>2</v>
      </c>
      <c r="D235" s="2" t="s">
        <v>3</v>
      </c>
      <c r="E235" s="2" t="s">
        <v>4</v>
      </c>
      <c r="F235" s="2" t="s">
        <v>5</v>
      </c>
      <c r="G235" s="2" t="s">
        <v>6</v>
      </c>
    </row>
    <row r="236" spans="1:7" ht="15">
      <c r="A236" s="4"/>
      <c r="B236" s="28"/>
      <c r="C236" s="29">
        <v>6360</v>
      </c>
      <c r="D236" s="29">
        <v>5349</v>
      </c>
      <c r="E236" s="30"/>
      <c r="F236" s="30" t="s">
        <v>120</v>
      </c>
      <c r="G236" s="31">
        <v>350000</v>
      </c>
    </row>
    <row r="237" spans="1:7" ht="15">
      <c r="A237" s="4"/>
      <c r="B237" s="42" t="s">
        <v>19</v>
      </c>
      <c r="C237" s="42"/>
      <c r="D237" s="42"/>
      <c r="E237" s="42"/>
      <c r="F237" s="42"/>
      <c r="G237" s="15">
        <f>SUM(G236)</f>
        <v>350000</v>
      </c>
    </row>
    <row r="238" spans="1:7" ht="15">
      <c r="A238" s="32"/>
      <c r="B238" s="48" t="s">
        <v>121</v>
      </c>
      <c r="C238" s="48"/>
      <c r="D238" s="48"/>
      <c r="E238" s="48"/>
      <c r="F238" s="48"/>
      <c r="G238" s="15">
        <f>SUM(G72+G80+G90+G99+G106+G111+G116+G124+G131+G138+G146+G155+G160+G165+G170+G175+G183+G188+G199+G206+G222+G227+G232+G237)</f>
        <v>5515245</v>
      </c>
    </row>
    <row r="239" spans="1:7" ht="15">
      <c r="A239" s="4"/>
      <c r="G239" s="1"/>
    </row>
    <row r="240" spans="1:7" ht="15">
      <c r="A240" s="4"/>
      <c r="B240" s="48" t="s">
        <v>43</v>
      </c>
      <c r="C240" s="48"/>
      <c r="D240" s="48"/>
      <c r="E240" s="48"/>
      <c r="F240" s="48"/>
      <c r="G240" s="15">
        <f>G63</f>
        <v>6959000</v>
      </c>
    </row>
    <row r="241" spans="1:7" ht="15">
      <c r="A241" s="12"/>
      <c r="G241" s="1"/>
    </row>
    <row r="242" spans="1:7" ht="15">
      <c r="A242" s="12"/>
      <c r="B242" s="33" t="s">
        <v>122</v>
      </c>
      <c r="C242" s="34"/>
      <c r="D242" s="34"/>
      <c r="E242" s="34"/>
      <c r="F242" s="35"/>
      <c r="G242" s="36">
        <f>SUM(G240-G238)</f>
        <v>1443755</v>
      </c>
    </row>
  </sheetData>
  <sheetProtection/>
  <mergeCells count="42">
    <mergeCell ref="B227:F227"/>
    <mergeCell ref="C229:F229"/>
    <mergeCell ref="B232:F232"/>
    <mergeCell ref="C234:F234"/>
    <mergeCell ref="B237:F237"/>
    <mergeCell ref="B238:F238"/>
    <mergeCell ref="B165:F165"/>
    <mergeCell ref="B170:F170"/>
    <mergeCell ref="B175:F175"/>
    <mergeCell ref="B183:F183"/>
    <mergeCell ref="B240:F240"/>
    <mergeCell ref="B188:F188"/>
    <mergeCell ref="B199:F199"/>
    <mergeCell ref="B206:F206"/>
    <mergeCell ref="B222:F222"/>
    <mergeCell ref="C224:F224"/>
    <mergeCell ref="B99:F99"/>
    <mergeCell ref="B106:F106"/>
    <mergeCell ref="C185:F185"/>
    <mergeCell ref="B116:F116"/>
    <mergeCell ref="B124:F124"/>
    <mergeCell ref="B131:F131"/>
    <mergeCell ref="B138:F138"/>
    <mergeCell ref="B146:F146"/>
    <mergeCell ref="B155:F155"/>
    <mergeCell ref="B160:F160"/>
    <mergeCell ref="B111:F111"/>
    <mergeCell ref="B43:F43"/>
    <mergeCell ref="B48:F48"/>
    <mergeCell ref="B52:F52"/>
    <mergeCell ref="B60:F60"/>
    <mergeCell ref="A63:F63"/>
    <mergeCell ref="A66:G66"/>
    <mergeCell ref="B72:F72"/>
    <mergeCell ref="B80:F80"/>
    <mergeCell ref="B90:F90"/>
    <mergeCell ref="B38:F38"/>
    <mergeCell ref="A1:G1"/>
    <mergeCell ref="B17:F17"/>
    <mergeCell ref="B22:F22"/>
    <mergeCell ref="B27:F27"/>
    <mergeCell ref="B32:F32"/>
  </mergeCells>
  <printOptions/>
  <pageMargins left="0.25" right="0.25" top="0.75" bottom="0.75" header="0.3" footer="0.3"/>
  <pageSetup fitToHeight="0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2018-12-31T11:15:22Z</cp:lastPrinted>
  <dcterms:created xsi:type="dcterms:W3CDTF">2018-12-28T17:25:40Z</dcterms:created>
  <dcterms:modified xsi:type="dcterms:W3CDTF">2019-10-29T14:50:16Z</dcterms:modified>
  <cp:category/>
  <cp:version/>
  <cp:contentType/>
  <cp:contentStatus/>
</cp:coreProperties>
</file>